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kola\Desktop\Š K O L A\FINANCIJSKI  IZVJEŠTAJI\Financijski izvještaji za 2025\1.1.2025.-30.6.2025\RKPFI\"/>
    </mc:Choice>
  </mc:AlternateContent>
  <xr:revisionPtr revIDLastSave="0" documentId="13_ncr:1_{11241C3A-8A7B-4A21-8873-8DB49E9C244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G340" i="9"/>
  <c r="F340" i="9"/>
  <c r="F339" i="9"/>
  <c r="F338" i="9"/>
  <c r="F337" i="9"/>
  <c r="F336" i="9"/>
  <c r="H335" i="9"/>
  <c r="G335" i="9"/>
  <c r="F335" i="9"/>
  <c r="E335" i="9"/>
  <c r="B335" i="9" s="1"/>
  <c r="F334" i="9"/>
  <c r="H333" i="9"/>
  <c r="G333" i="9"/>
  <c r="F333" i="9"/>
  <c r="E333" i="9"/>
  <c r="B333" i="9" s="1"/>
  <c r="H332" i="9"/>
  <c r="E332" i="9" s="1"/>
  <c r="G332" i="9"/>
  <c r="F332" i="9"/>
  <c r="B332" i="9"/>
  <c r="H331" i="9"/>
  <c r="G331" i="9"/>
  <c r="F331" i="9"/>
  <c r="E331" i="9"/>
  <c r="B331" i="9" s="1"/>
  <c r="H330" i="9"/>
  <c r="E330" i="9" s="1"/>
  <c r="G330" i="9"/>
  <c r="F330" i="9"/>
  <c r="B330" i="9"/>
  <c r="H329" i="9"/>
  <c r="E329" i="9" s="1"/>
  <c r="B329" i="9" s="1"/>
  <c r="G329" i="9"/>
  <c r="F329" i="9"/>
  <c r="H328" i="9"/>
  <c r="E328" i="9" s="1"/>
  <c r="G328" i="9"/>
  <c r="F328" i="9"/>
  <c r="B328" i="9"/>
  <c r="H327" i="9"/>
  <c r="G327" i="9"/>
  <c r="F327" i="9"/>
  <c r="H326" i="9"/>
  <c r="E326" i="9" s="1"/>
  <c r="B326" i="9" s="1"/>
  <c r="G326" i="9"/>
  <c r="F326" i="9"/>
  <c r="H325" i="9"/>
  <c r="G325" i="9"/>
  <c r="F325" i="9"/>
  <c r="E325" i="9"/>
  <c r="B325" i="9" s="1"/>
  <c r="H324" i="9"/>
  <c r="G324" i="9"/>
  <c r="F324" i="9"/>
  <c r="H323" i="9"/>
  <c r="G323" i="9"/>
  <c r="F323" i="9"/>
  <c r="E323" i="9"/>
  <c r="B323" i="9" s="1"/>
  <c r="H322" i="9"/>
  <c r="E322" i="9" s="1"/>
  <c r="B322" i="9" s="1"/>
  <c r="G322" i="9"/>
  <c r="F322" i="9"/>
  <c r="H321" i="9"/>
  <c r="G321" i="9"/>
  <c r="F321" i="9"/>
  <c r="E321" i="9"/>
  <c r="B321" i="9" s="1"/>
  <c r="H320" i="9"/>
  <c r="G320" i="9"/>
  <c r="F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G312" i="9"/>
  <c r="F312" i="9"/>
  <c r="H311" i="9"/>
  <c r="E311" i="9" s="1"/>
  <c r="B311" i="9" s="1"/>
  <c r="G311" i="9"/>
  <c r="F311" i="9"/>
  <c r="H310" i="9"/>
  <c r="F310" i="9"/>
  <c r="F309" i="9"/>
  <c r="H308" i="9"/>
  <c r="F308" i="9"/>
  <c r="E308" i="9"/>
  <c r="B308" i="9" s="1"/>
  <c r="H307" i="9"/>
  <c r="G307" i="9"/>
  <c r="F307" i="9"/>
  <c r="F306" i="9"/>
  <c r="H305" i="9"/>
  <c r="G305" i="9"/>
  <c r="F305" i="9"/>
  <c r="E305" i="9"/>
  <c r="B305" i="9" s="1"/>
  <c r="H304" i="9"/>
  <c r="E304" i="9" s="1"/>
  <c r="G304" i="9"/>
  <c r="F304" i="9"/>
  <c r="B304" i="9"/>
  <c r="H303" i="9"/>
  <c r="G303" i="9"/>
  <c r="F303" i="9"/>
  <c r="E303" i="9"/>
  <c r="B303" i="9" s="1"/>
  <c r="F302" i="9"/>
  <c r="G301" i="9"/>
  <c r="F301" i="9"/>
  <c r="E301" i="9"/>
  <c r="B301" i="9" s="1"/>
  <c r="F300" i="9"/>
  <c r="F299" i="9"/>
  <c r="F297" i="9"/>
  <c r="L296" i="9"/>
  <c r="H296" i="9"/>
  <c r="F296" i="9"/>
  <c r="F295" i="9"/>
  <c r="I294" i="9"/>
  <c r="E294" i="9" s="1"/>
  <c r="B294" i="9" s="1"/>
  <c r="H294" i="9"/>
  <c r="F294" i="9"/>
  <c r="E293" i="9"/>
  <c r="M292" i="9"/>
  <c r="L292" i="9"/>
  <c r="E292" i="9"/>
  <c r="M291" i="9"/>
  <c r="L291" i="9"/>
  <c r="F291" i="9"/>
  <c r="E291" i="9"/>
  <c r="B291" i="9"/>
  <c r="M290" i="9"/>
  <c r="L290" i="9"/>
  <c r="E290" i="9"/>
  <c r="M289" i="9"/>
  <c r="L289" i="9"/>
  <c r="F289" i="9"/>
  <c r="E289" i="9"/>
  <c r="B289" i="9"/>
  <c r="M288" i="9"/>
  <c r="L288" i="9"/>
  <c r="E288" i="9"/>
  <c r="M287" i="9"/>
  <c r="L287" i="9"/>
  <c r="F287" i="9"/>
  <c r="E287" i="9"/>
  <c r="B287" i="9"/>
  <c r="M286" i="9"/>
  <c r="L286" i="9"/>
  <c r="E286" i="9"/>
  <c r="M285" i="9"/>
  <c r="L285" i="9"/>
  <c r="F285" i="9"/>
  <c r="E285" i="9"/>
  <c r="B285" i="9"/>
  <c r="M284" i="9"/>
  <c r="L284" i="9"/>
  <c r="F284" i="9" s="1"/>
  <c r="E284" i="9"/>
  <c r="M283" i="9"/>
  <c r="L283" i="9"/>
  <c r="F283" i="9"/>
  <c r="E283" i="9"/>
  <c r="B283" i="9"/>
  <c r="M282" i="9"/>
  <c r="L282" i="9"/>
  <c r="F282" i="9" s="1"/>
  <c r="E282" i="9"/>
  <c r="M281" i="9"/>
  <c r="L281" i="9"/>
  <c r="F281" i="9"/>
  <c r="E281" i="9"/>
  <c r="B281" i="9"/>
  <c r="M280" i="9"/>
  <c r="L280" i="9"/>
  <c r="F280" i="9" s="1"/>
  <c r="E280" i="9"/>
  <c r="M279" i="9"/>
  <c r="L279" i="9"/>
  <c r="E279" i="9"/>
  <c r="M278" i="9"/>
  <c r="L278" i="9"/>
  <c r="F278" i="9"/>
  <c r="E278" i="9"/>
  <c r="B278" i="9"/>
  <c r="M277" i="9"/>
  <c r="L277" i="9"/>
  <c r="E277" i="9"/>
  <c r="M276" i="9"/>
  <c r="L276" i="9"/>
  <c r="F276" i="9"/>
  <c r="E276" i="9"/>
  <c r="B276" i="9"/>
  <c r="M275" i="9"/>
  <c r="L275" i="9"/>
  <c r="E275" i="9"/>
  <c r="M274" i="9"/>
  <c r="L274" i="9"/>
  <c r="F274" i="9"/>
  <c r="E274" i="9"/>
  <c r="B274" i="9"/>
  <c r="M273" i="9"/>
  <c r="L273" i="9"/>
  <c r="E273" i="9"/>
  <c r="M272" i="9"/>
  <c r="L272" i="9"/>
  <c r="F272" i="9"/>
  <c r="E272" i="9"/>
  <c r="B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s="1"/>
  <c r="B244" i="9" s="1"/>
  <c r="E244" i="9"/>
  <c r="M243" i="9"/>
  <c r="L243" i="9"/>
  <c r="E243" i="9"/>
  <c r="M242" i="9"/>
  <c r="L242" i="9"/>
  <c r="F242" i="9"/>
  <c r="B242" i="9" s="1"/>
  <c r="E242" i="9"/>
  <c r="M241" i="9"/>
  <c r="L241" i="9"/>
  <c r="E241" i="9"/>
  <c r="M240" i="9"/>
  <c r="L240" i="9"/>
  <c r="F240" i="9"/>
  <c r="E240" i="9"/>
  <c r="B240" i="9"/>
  <c r="M239" i="9"/>
  <c r="L239" i="9"/>
  <c r="E239" i="9"/>
  <c r="M238" i="9"/>
  <c r="L238" i="9"/>
  <c r="F238" i="9"/>
  <c r="E238" i="9"/>
  <c r="B238" i="9"/>
  <c r="M237" i="9"/>
  <c r="L237" i="9"/>
  <c r="E237" i="9"/>
  <c r="M236" i="9"/>
  <c r="L236" i="9"/>
  <c r="F236" i="9" s="1"/>
  <c r="B236" i="9" s="1"/>
  <c r="E236" i="9"/>
  <c r="M235" i="9"/>
  <c r="L235" i="9"/>
  <c r="E235" i="9"/>
  <c r="M234" i="9"/>
  <c r="L234" i="9"/>
  <c r="F234" i="9"/>
  <c r="E234" i="9"/>
  <c r="B234" i="9"/>
  <c r="M233" i="9"/>
  <c r="L233" i="9"/>
  <c r="F233" i="9" s="1"/>
  <c r="E233" i="9"/>
  <c r="M232" i="9"/>
  <c r="L232" i="9"/>
  <c r="F232" i="9"/>
  <c r="E232" i="9"/>
  <c r="B232" i="9"/>
  <c r="M231" i="9"/>
  <c r="L231" i="9"/>
  <c r="F231" i="9" s="1"/>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E172" i="9" s="1"/>
  <c r="B172" i="9" s="1"/>
  <c r="G172" i="9"/>
  <c r="F172" i="9"/>
  <c r="H171" i="9"/>
  <c r="E171" i="9" s="1"/>
  <c r="G171" i="9"/>
  <c r="F171" i="9"/>
  <c r="H170" i="9"/>
  <c r="G170" i="9"/>
  <c r="F170" i="9"/>
  <c r="E170" i="9"/>
  <c r="B170" i="9" s="1"/>
  <c r="H169" i="9"/>
  <c r="E169" i="9" s="1"/>
  <c r="G169" i="9"/>
  <c r="F169" i="9"/>
  <c r="H168" i="9"/>
  <c r="E168" i="9" s="1"/>
  <c r="B168" i="9" s="1"/>
  <c r="G168" i="9"/>
  <c r="F168" i="9"/>
  <c r="H167" i="9"/>
  <c r="E167" i="9" s="1"/>
  <c r="G167" i="9"/>
  <c r="F167" i="9"/>
  <c r="H166" i="9"/>
  <c r="E166" i="9" s="1"/>
  <c r="B166" i="9" s="1"/>
  <c r="G166" i="9"/>
  <c r="F166" i="9"/>
  <c r="H165" i="9"/>
  <c r="E165" i="9" s="1"/>
  <c r="G165" i="9"/>
  <c r="F165" i="9"/>
  <c r="H164" i="9"/>
  <c r="E164" i="9" s="1"/>
  <c r="B164" i="9" s="1"/>
  <c r="G164" i="9"/>
  <c r="F164" i="9"/>
  <c r="H163" i="9"/>
  <c r="E163" i="9" s="1"/>
  <c r="G163" i="9"/>
  <c r="F163" i="9"/>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G157" i="9"/>
  <c r="F157" i="9"/>
  <c r="E157" i="9"/>
  <c r="B157" i="9" s="1"/>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G103" i="9"/>
  <c r="F103" i="9"/>
  <c r="E103" i="9"/>
  <c r="B103" i="9" s="1"/>
  <c r="H102" i="9"/>
  <c r="E102" i="9" s="1"/>
  <c r="B102" i="9" s="1"/>
  <c r="G102" i="9"/>
  <c r="F102" i="9"/>
  <c r="H101" i="9"/>
  <c r="E101" i="9" s="1"/>
  <c r="B101" i="9" s="1"/>
  <c r="G101" i="9"/>
  <c r="F101" i="9"/>
  <c r="H100" i="9"/>
  <c r="E100" i="9" s="1"/>
  <c r="B100" i="9" s="1"/>
  <c r="G100" i="9"/>
  <c r="F100" i="9"/>
  <c r="H99" i="9"/>
  <c r="E99" i="9" s="1"/>
  <c r="B99" i="9" s="1"/>
  <c r="G99" i="9"/>
  <c r="F99" i="9"/>
  <c r="H98" i="9"/>
  <c r="E98" i="9" s="1"/>
  <c r="G98" i="9"/>
  <c r="F98" i="9"/>
  <c r="B98" i="9"/>
  <c r="H97" i="9"/>
  <c r="E97" i="9" s="1"/>
  <c r="B97" i="9" s="1"/>
  <c r="G97" i="9"/>
  <c r="F97" i="9"/>
  <c r="H96" i="9"/>
  <c r="E96" i="9" s="1"/>
  <c r="G96" i="9"/>
  <c r="F96" i="9"/>
  <c r="B96" i="9"/>
  <c r="H95" i="9"/>
  <c r="G95" i="9"/>
  <c r="F95" i="9"/>
  <c r="E95" i="9"/>
  <c r="B95" i="9" s="1"/>
  <c r="H94" i="9"/>
  <c r="E94" i="9" s="1"/>
  <c r="G94" i="9"/>
  <c r="F94" i="9"/>
  <c r="B94" i="9"/>
  <c r="H93" i="9"/>
  <c r="E93" i="9" s="1"/>
  <c r="B93" i="9" s="1"/>
  <c r="G93" i="9"/>
  <c r="F93" i="9"/>
  <c r="H92" i="9"/>
  <c r="E92" i="9" s="1"/>
  <c r="G92" i="9"/>
  <c r="F92" i="9"/>
  <c r="B92" i="9"/>
  <c r="H91" i="9"/>
  <c r="G91" i="9"/>
  <c r="F91" i="9"/>
  <c r="E91" i="9"/>
  <c r="B91" i="9" s="1"/>
  <c r="H90" i="9"/>
  <c r="E90" i="9" s="1"/>
  <c r="G90" i="9"/>
  <c r="F90" i="9"/>
  <c r="B90" i="9"/>
  <c r="H89" i="9"/>
  <c r="G89" i="9"/>
  <c r="F89" i="9"/>
  <c r="E89" i="9"/>
  <c r="B89" i="9" s="1"/>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E71" i="9" s="1"/>
  <c r="B71" i="9" s="1"/>
  <c r="G71" i="9"/>
  <c r="F71" i="9"/>
  <c r="H70" i="9"/>
  <c r="E70" i="9" s="1"/>
  <c r="G70" i="9"/>
  <c r="F70" i="9"/>
  <c r="B70" i="9"/>
  <c r="H69" i="9"/>
  <c r="G69" i="9"/>
  <c r="F69" i="9"/>
  <c r="E69" i="9"/>
  <c r="B69" i="9" s="1"/>
  <c r="H68" i="9"/>
  <c r="E68" i="9" s="1"/>
  <c r="G68" i="9"/>
  <c r="F68" i="9"/>
  <c r="B68" i="9"/>
  <c r="H67" i="9"/>
  <c r="G67" i="9"/>
  <c r="F67" i="9"/>
  <c r="E67" i="9"/>
  <c r="B67" i="9" s="1"/>
  <c r="H66" i="9"/>
  <c r="E66" i="9" s="1"/>
  <c r="B66" i="9" s="1"/>
  <c r="G66" i="9"/>
  <c r="F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G56" i="9"/>
  <c r="F56" i="9"/>
  <c r="H55" i="9"/>
  <c r="G55" i="9"/>
  <c r="F55" i="9"/>
  <c r="E55" i="9"/>
  <c r="B55" i="9" s="1"/>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G46" i="9"/>
  <c r="F46" i="9"/>
  <c r="H45" i="9"/>
  <c r="E45" i="9" s="1"/>
  <c r="B45" i="9" s="1"/>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G31" i="9"/>
  <c r="F31" i="9"/>
  <c r="H30" i="9"/>
  <c r="E30" i="9" s="1"/>
  <c r="B30" i="9" s="1"/>
  <c r="G30" i="9"/>
  <c r="F30" i="9"/>
  <c r="H29" i="9"/>
  <c r="G29" i="9"/>
  <c r="F29" i="9"/>
  <c r="H28" i="9"/>
  <c r="E28" i="9" s="1"/>
  <c r="B28" i="9" s="1"/>
  <c r="G28" i="9"/>
  <c r="F28" i="9"/>
  <c r="H27" i="9"/>
  <c r="G27" i="9"/>
  <c r="F27" i="9"/>
  <c r="H26" i="9"/>
  <c r="E26" i="9" s="1"/>
  <c r="B26" i="9" s="1"/>
  <c r="G26" i="9"/>
  <c r="F26" i="9"/>
  <c r="H25" i="9"/>
  <c r="G25" i="9"/>
  <c r="F25" i="9"/>
  <c r="E25" i="9"/>
  <c r="B25" i="9" s="1"/>
  <c r="F24" i="9"/>
  <c r="F4" i="9"/>
  <c r="O3" i="9"/>
  <c r="G296" i="9" s="1"/>
  <c r="I3" i="9"/>
  <c r="H3" i="9"/>
  <c r="G3" i="9"/>
  <c r="D104" i="8"/>
  <c r="I40" i="3" s="1"/>
  <c r="D97" i="8"/>
  <c r="D92" i="8"/>
  <c r="D87" i="8"/>
  <c r="D82" i="8"/>
  <c r="D77" i="8"/>
  <c r="D72" i="8"/>
  <c r="D67" i="8"/>
  <c r="D62" i="8"/>
  <c r="D57" i="8"/>
  <c r="D52" i="8"/>
  <c r="D51" i="8" s="1"/>
  <c r="C1628" i="1" s="1"/>
  <c r="H1628" i="1" s="1"/>
  <c r="D46" i="8"/>
  <c r="D37" i="8"/>
  <c r="D27" i="8"/>
  <c r="D25" i="8" s="1"/>
  <c r="C1602" i="1" s="1"/>
  <c r="H1602" i="1" s="1"/>
  <c r="D18" i="8"/>
  <c r="D8" i="8"/>
  <c r="D6" i="8" s="1"/>
  <c r="C1583" i="1" s="1"/>
  <c r="G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D1525" i="1" s="1"/>
  <c r="F128" i="6"/>
  <c r="F127" i="6"/>
  <c r="F126" i="6"/>
  <c r="F125" i="6"/>
  <c r="F124" i="6"/>
  <c r="F123" i="6"/>
  <c r="E122" i="6"/>
  <c r="D122" i="6"/>
  <c r="F122" i="6" s="1"/>
  <c r="F121" i="6"/>
  <c r="F120" i="6"/>
  <c r="F119" i="6"/>
  <c r="E118" i="6"/>
  <c r="D118" i="6"/>
  <c r="F118" i="6" s="1"/>
  <c r="F117" i="6"/>
  <c r="F116" i="6"/>
  <c r="E115" i="6"/>
  <c r="E114" i="6" s="1"/>
  <c r="I29" i="3" s="1"/>
  <c r="D115" i="6"/>
  <c r="F115" i="6" s="1"/>
  <c r="F114" i="6"/>
  <c r="D114" i="6"/>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D1485" i="1" s="1"/>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E251" i="5"/>
  <c r="I24" i="3"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D219" i="5"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F147" i="5"/>
  <c r="D147" i="5"/>
  <c r="F146" i="5"/>
  <c r="F145" i="5"/>
  <c r="F144" i="5"/>
  <c r="E143" i="5"/>
  <c r="D143" i="5"/>
  <c r="F143" i="5" s="1"/>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E119" i="5" s="1"/>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D76" i="5"/>
  <c r="F76" i="5" s="1"/>
  <c r="F75" i="5"/>
  <c r="F74" i="5"/>
  <c r="F73" i="5"/>
  <c r="F72" i="5"/>
  <c r="E71" i="5"/>
  <c r="D71" i="5"/>
  <c r="D70" i="5" s="1"/>
  <c r="F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G205" i="9" s="1"/>
  <c r="E205" i="9" s="1"/>
  <c r="B205" i="9" s="1"/>
  <c r="D598" i="4"/>
  <c r="E597" i="4"/>
  <c r="F596" i="4"/>
  <c r="F595" i="4"/>
  <c r="E594" i="4"/>
  <c r="D594" i="4"/>
  <c r="F594" i="4" s="1"/>
  <c r="F593" i="4"/>
  <c r="F592" i="4"/>
  <c r="E591" i="4"/>
  <c r="D591" i="4"/>
  <c r="F591" i="4" s="1"/>
  <c r="F590" i="4"/>
  <c r="E589" i="4"/>
  <c r="D589" i="4"/>
  <c r="F589" i="4" s="1"/>
  <c r="F588" i="4"/>
  <c r="F587" i="4"/>
  <c r="F586" i="4"/>
  <c r="E585" i="4"/>
  <c r="E584" i="4" s="1"/>
  <c r="D585" i="4"/>
  <c r="F585" i="4" s="1"/>
  <c r="F584" i="4"/>
  <c r="D584" i="4"/>
  <c r="F583" i="4"/>
  <c r="F582" i="4"/>
  <c r="E581" i="4"/>
  <c r="D581" i="4"/>
  <c r="F581" i="4" s="1"/>
  <c r="F580" i="4"/>
  <c r="F579" i="4"/>
  <c r="E578" i="4"/>
  <c r="D578" i="4"/>
  <c r="F578" i="4" s="1"/>
  <c r="F577" i="4"/>
  <c r="F576" i="4"/>
  <c r="E575" i="4"/>
  <c r="D575" i="4"/>
  <c r="F575" i="4" s="1"/>
  <c r="F574" i="4"/>
  <c r="F573"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D536" i="4"/>
  <c r="F534" i="4"/>
  <c r="F533" i="4"/>
  <c r="E532" i="4"/>
  <c r="D532" i="4"/>
  <c r="D522" i="4" s="1"/>
  <c r="F522" i="4" s="1"/>
  <c r="F531" i="4"/>
  <c r="F530" i="4"/>
  <c r="E529" i="4"/>
  <c r="D529" i="4"/>
  <c r="F529" i="4" s="1"/>
  <c r="F528" i="4"/>
  <c r="F527" i="4"/>
  <c r="E526" i="4"/>
  <c r="D526" i="4"/>
  <c r="F526" i="4" s="1"/>
  <c r="F525" i="4"/>
  <c r="F524" i="4"/>
  <c r="E523" i="4"/>
  <c r="E522" i="4" s="1"/>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1" i="1" s="1"/>
  <c r="D497" i="4"/>
  <c r="F497" i="4" s="1"/>
  <c r="F496" i="4"/>
  <c r="F495" i="4"/>
  <c r="F494" i="4"/>
  <c r="F493" i="4"/>
  <c r="E492" i="4"/>
  <c r="D486" i="1" s="1"/>
  <c r="D492" i="4"/>
  <c r="E491" i="4"/>
  <c r="D485" i="1" s="1"/>
  <c r="F490" i="4"/>
  <c r="F489" i="4"/>
  <c r="E488" i="4"/>
  <c r="D488" i="4"/>
  <c r="F488" i="4" s="1"/>
  <c r="F487" i="4"/>
  <c r="F486" i="4"/>
  <c r="E485" i="4"/>
  <c r="D485" i="4"/>
  <c r="F485" i="4" s="1"/>
  <c r="F484" i="4"/>
  <c r="F483" i="4"/>
  <c r="F482" i="4"/>
  <c r="F481" i="4"/>
  <c r="E480" i="4"/>
  <c r="D480" i="4"/>
  <c r="D479" i="4" s="1"/>
  <c r="F479" i="4" s="1"/>
  <c r="F478" i="4"/>
  <c r="F477" i="4"/>
  <c r="E476" i="4"/>
  <c r="D476" i="4"/>
  <c r="D466" i="4" s="1"/>
  <c r="F466" i="4" s="1"/>
  <c r="F475" i="4"/>
  <c r="F474" i="4"/>
  <c r="E473" i="4"/>
  <c r="D467" i="1" s="1"/>
  <c r="D473" i="4"/>
  <c r="F473" i="4" s="1"/>
  <c r="F472" i="4"/>
  <c r="F471" i="4"/>
  <c r="E470" i="4"/>
  <c r="D464" i="1" s="1"/>
  <c r="D470" i="4"/>
  <c r="F469" i="4"/>
  <c r="F468" i="4"/>
  <c r="E467" i="4"/>
  <c r="E466" i="4" s="1"/>
  <c r="D460" i="1" s="1"/>
  <c r="D467" i="4"/>
  <c r="F467" i="4" s="1"/>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E427" i="4"/>
  <c r="D427" i="4"/>
  <c r="D648" i="4" s="1"/>
  <c r="F648" i="4" s="1"/>
  <c r="E426" i="4"/>
  <c r="E647" i="4" s="1"/>
  <c r="D641" i="1" s="1"/>
  <c r="D426" i="4"/>
  <c r="F421" i="4"/>
  <c r="F420" i="4"/>
  <c r="F419" i="4"/>
  <c r="F416" i="4"/>
  <c r="F415" i="4"/>
  <c r="F414" i="4"/>
  <c r="F413" i="4"/>
  <c r="E412" i="4"/>
  <c r="D407" i="1" s="1"/>
  <c r="D412" i="4"/>
  <c r="F412" i="4" s="1"/>
  <c r="F411" i="4"/>
  <c r="E410" i="4"/>
  <c r="D410" i="4"/>
  <c r="F410" i="4" s="1"/>
  <c r="F409" i="4"/>
  <c r="F408" i="4"/>
  <c r="E407" i="4"/>
  <c r="D407" i="4"/>
  <c r="D406" i="4" s="1"/>
  <c r="F406" i="4" s="1"/>
  <c r="E406" i="4"/>
  <c r="F405" i="4"/>
  <c r="F404" i="4"/>
  <c r="F403" i="4"/>
  <c r="F402" i="4"/>
  <c r="E401" i="4"/>
  <c r="D396" i="1" s="1"/>
  <c r="D401" i="4"/>
  <c r="F401" i="4" s="1"/>
  <c r="F400" i="4"/>
  <c r="F399" i="4"/>
  <c r="E398" i="4"/>
  <c r="D393" i="1" s="1"/>
  <c r="D398" i="4"/>
  <c r="F398" i="4" s="1"/>
  <c r="F397" i="4"/>
  <c r="F396" i="4"/>
  <c r="F395" i="4"/>
  <c r="F394" i="4"/>
  <c r="E393" i="4"/>
  <c r="D388" i="1" s="1"/>
  <c r="D393" i="4"/>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F374" i="4" s="1"/>
  <c r="D373" i="4"/>
  <c r="F372" i="4"/>
  <c r="F371" i="4"/>
  <c r="F370" i="4"/>
  <c r="F369" i="4"/>
  <c r="F368" i="4"/>
  <c r="F367" i="4"/>
  <c r="E366" i="4"/>
  <c r="D366" i="4"/>
  <c r="F366" i="4" s="1"/>
  <c r="F365" i="4"/>
  <c r="F364" i="4"/>
  <c r="F363" i="4"/>
  <c r="E362" i="4"/>
  <c r="E361" i="4" s="1"/>
  <c r="D362" i="4"/>
  <c r="F362" i="4" s="1"/>
  <c r="F361" i="4"/>
  <c r="D361" i="4"/>
  <c r="F359" i="4"/>
  <c r="E358" i="4"/>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D321" i="4"/>
  <c r="F320" i="4"/>
  <c r="F319" i="4"/>
  <c r="F318" i="4"/>
  <c r="F317" i="4"/>
  <c r="F316" i="4"/>
  <c r="F315" i="4"/>
  <c r="E314" i="4"/>
  <c r="D314" i="4"/>
  <c r="F314" i="4" s="1"/>
  <c r="F313" i="4"/>
  <c r="F312" i="4"/>
  <c r="F311" i="4"/>
  <c r="E310" i="4"/>
  <c r="D310" i="4"/>
  <c r="F310" i="4" s="1"/>
  <c r="F309" i="4"/>
  <c r="D309" i="4"/>
  <c r="F306" i="4"/>
  <c r="F305" i="4"/>
  <c r="F304" i="4"/>
  <c r="F303" i="4"/>
  <c r="F302" i="4"/>
  <c r="E298" i="4"/>
  <c r="D298" i="4"/>
  <c r="F298" i="4" s="1"/>
  <c r="E297" i="4"/>
  <c r="D297" i="4"/>
  <c r="F297" i="4" s="1"/>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D274" i="4"/>
  <c r="D273" i="4" s="1"/>
  <c r="F272" i="4"/>
  <c r="F271" i="4"/>
  <c r="F270" i="4"/>
  <c r="E269" i="4"/>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D246" i="1" s="1"/>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1" i="1" s="1"/>
  <c r="D225" i="4"/>
  <c r="F225" i="4" s="1"/>
  <c r="F224" i="4"/>
  <c r="F223" i="4"/>
  <c r="E222" i="4"/>
  <c r="D218" i="1" s="1"/>
  <c r="D222" i="4"/>
  <c r="D221" i="4" s="1"/>
  <c r="F221" i="4" s="1"/>
  <c r="E221" i="4"/>
  <c r="D217" i="1" s="1"/>
  <c r="F220" i="4"/>
  <c r="F219" i="4"/>
  <c r="F218" i="4"/>
  <c r="F217" i="4"/>
  <c r="E216" i="4"/>
  <c r="D216" i="4"/>
  <c r="F216" i="4" s="1"/>
  <c r="F215" i="4"/>
  <c r="F214" i="4"/>
  <c r="F213" i="4"/>
  <c r="F212" i="4"/>
  <c r="F211" i="4"/>
  <c r="F210" i="4"/>
  <c r="F209" i="4"/>
  <c r="E208" i="4"/>
  <c r="D204" i="1" s="1"/>
  <c r="D208" i="4"/>
  <c r="F208" i="4" s="1"/>
  <c r="F207" i="4"/>
  <c r="F206" i="4"/>
  <c r="F205" i="4"/>
  <c r="F204" i="4"/>
  <c r="E203" i="4"/>
  <c r="E202" i="4" s="1"/>
  <c r="D198" i="1" s="1"/>
  <c r="D203" i="4"/>
  <c r="F203" i="4" s="1"/>
  <c r="F202" i="4"/>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D164" i="4"/>
  <c r="F163" i="4"/>
  <c r="F162" i="4"/>
  <c r="F161" i="4"/>
  <c r="E160" i="4"/>
  <c r="D160" i="4"/>
  <c r="F159" i="4"/>
  <c r="F158" i="4"/>
  <c r="F157" i="4"/>
  <c r="F156" i="4"/>
  <c r="F155" i="4"/>
  <c r="E154" i="4"/>
  <c r="D150" i="1" s="1"/>
  <c r="D154" i="4"/>
  <c r="D153" i="4" s="1"/>
  <c r="F151" i="4"/>
  <c r="F150" i="4"/>
  <c r="F149" i="4"/>
  <c r="F148" i="4"/>
  <c r="F147" i="4"/>
  <c r="F146" i="4"/>
  <c r="F145" i="4"/>
  <c r="F144" i="4"/>
  <c r="F143" i="4"/>
  <c r="F142" i="4"/>
  <c r="E141" i="4"/>
  <c r="E140" i="4" s="1"/>
  <c r="D136" i="1" s="1"/>
  <c r="D141" i="4"/>
  <c r="F141" i="4" s="1"/>
  <c r="F140" i="4"/>
  <c r="D140" i="4"/>
  <c r="F139" i="4"/>
  <c r="F138" i="4"/>
  <c r="F137" i="4"/>
  <c r="F136" i="4"/>
  <c r="E135" i="4"/>
  <c r="D131" i="1" s="1"/>
  <c r="D135" i="4"/>
  <c r="D134" i="4"/>
  <c r="F133" i="4"/>
  <c r="F132" i="4"/>
  <c r="F131" i="4"/>
  <c r="F130" i="4"/>
  <c r="E129" i="4"/>
  <c r="D125" i="1" s="1"/>
  <c r="D129" i="4"/>
  <c r="F128" i="4"/>
  <c r="F127" i="4"/>
  <c r="E126" i="4"/>
  <c r="D126" i="4"/>
  <c r="D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E98" i="4"/>
  <c r="D94" i="1" s="1"/>
  <c r="D98" i="4"/>
  <c r="D82" i="4" s="1"/>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D49" i="1" s="1"/>
  <c r="D53" i="4"/>
  <c r="F53" i="4" s="1"/>
  <c r="F52" i="4"/>
  <c r="F51" i="4"/>
  <c r="E50" i="4"/>
  <c r="D46" i="1" s="1"/>
  <c r="D50" i="4"/>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G27" i="3"/>
  <c r="B27" i="3"/>
  <c r="H26" i="3"/>
  <c r="G26" i="3"/>
  <c r="B26" i="3"/>
  <c r="H24" i="3"/>
  <c r="G24" i="3"/>
  <c r="B24" i="3"/>
  <c r="G23" i="3"/>
  <c r="B23" i="3"/>
  <c r="G22" i="3"/>
  <c r="B22" i="3"/>
  <c r="G21" i="3"/>
  <c r="B21" i="3"/>
  <c r="G19" i="3"/>
  <c r="B19" i="3"/>
  <c r="G18" i="3"/>
  <c r="B18" i="3"/>
  <c r="G17" i="3"/>
  <c r="B17" i="3"/>
  <c r="G16" i="3"/>
  <c r="B16" i="3"/>
  <c r="H10" i="3" a="1"/>
  <c r="H10" i="3"/>
  <c r="L3" i="9" s="1"/>
  <c r="C1686" i="1"/>
  <c r="H1686" i="1" s="1"/>
  <c r="H1685" i="1"/>
  <c r="C1685" i="1"/>
  <c r="G1685" i="1" s="1"/>
  <c r="G1684" i="1"/>
  <c r="C1684" i="1"/>
  <c r="H1684" i="1" s="1"/>
  <c r="H1683" i="1"/>
  <c r="C1683" i="1"/>
  <c r="G1683" i="1" s="1"/>
  <c r="G1682" i="1"/>
  <c r="C1682" i="1"/>
  <c r="H1682" i="1" s="1"/>
  <c r="C1681" i="1"/>
  <c r="G1681" i="1" s="1"/>
  <c r="G1680" i="1"/>
  <c r="C1680" i="1"/>
  <c r="H1680" i="1" s="1"/>
  <c r="H1679" i="1"/>
  <c r="C1679" i="1"/>
  <c r="G1679" i="1" s="1"/>
  <c r="G1678" i="1"/>
  <c r="C1678" i="1"/>
  <c r="H1678" i="1" s="1"/>
  <c r="H1677" i="1"/>
  <c r="C1677" i="1"/>
  <c r="G1677" i="1" s="1"/>
  <c r="G1676" i="1"/>
  <c r="C1676" i="1"/>
  <c r="H1676" i="1" s="1"/>
  <c r="H1675" i="1"/>
  <c r="C1675" i="1"/>
  <c r="G1675" i="1" s="1"/>
  <c r="G1674" i="1"/>
  <c r="C1674" i="1"/>
  <c r="H1674" i="1" s="1"/>
  <c r="H1673" i="1"/>
  <c r="C1673" i="1"/>
  <c r="G1673" i="1" s="1"/>
  <c r="G1672" i="1"/>
  <c r="C1672" i="1"/>
  <c r="H1672" i="1" s="1"/>
  <c r="H1671" i="1"/>
  <c r="C1671" i="1"/>
  <c r="G1671" i="1" s="1"/>
  <c r="G1670" i="1"/>
  <c r="C1670" i="1"/>
  <c r="H1670" i="1" s="1"/>
  <c r="H1669" i="1"/>
  <c r="C1669" i="1"/>
  <c r="G1669" i="1" s="1"/>
  <c r="G1668" i="1"/>
  <c r="C1668" i="1"/>
  <c r="H1668" i="1" s="1"/>
  <c r="H1667" i="1"/>
  <c r="C1667" i="1"/>
  <c r="G1667" i="1" s="1"/>
  <c r="G1666" i="1"/>
  <c r="C1666" i="1"/>
  <c r="H1666" i="1" s="1"/>
  <c r="H1665" i="1"/>
  <c r="C1665" i="1"/>
  <c r="G1665" i="1" s="1"/>
  <c r="G1664" i="1"/>
  <c r="C1664" i="1"/>
  <c r="H1664" i="1" s="1"/>
  <c r="H1663" i="1"/>
  <c r="C1663" i="1"/>
  <c r="G1663" i="1" s="1"/>
  <c r="G1662" i="1"/>
  <c r="C1662" i="1"/>
  <c r="H1662" i="1" s="1"/>
  <c r="H1661" i="1"/>
  <c r="C1661" i="1"/>
  <c r="G1661" i="1" s="1"/>
  <c r="G1660" i="1"/>
  <c r="C1660" i="1"/>
  <c r="H1660" i="1" s="1"/>
  <c r="H1659" i="1"/>
  <c r="C1659" i="1"/>
  <c r="G1659" i="1" s="1"/>
  <c r="G1658" i="1"/>
  <c r="C1658" i="1"/>
  <c r="H1658" i="1" s="1"/>
  <c r="H1657" i="1"/>
  <c r="C1657" i="1"/>
  <c r="G1657" i="1" s="1"/>
  <c r="G1656" i="1"/>
  <c r="C1656" i="1"/>
  <c r="H1656" i="1" s="1"/>
  <c r="H1655" i="1"/>
  <c r="C1655" i="1"/>
  <c r="G1655" i="1" s="1"/>
  <c r="G1654" i="1"/>
  <c r="C1654" i="1"/>
  <c r="H1654" i="1" s="1"/>
  <c r="H1653" i="1"/>
  <c r="C1653" i="1"/>
  <c r="G1653" i="1" s="1"/>
  <c r="G1652" i="1"/>
  <c r="C1652" i="1"/>
  <c r="H1652" i="1" s="1"/>
  <c r="H1651" i="1"/>
  <c r="C1651" i="1"/>
  <c r="G1651" i="1" s="1"/>
  <c r="G1650" i="1"/>
  <c r="C1650" i="1"/>
  <c r="H1650" i="1" s="1"/>
  <c r="H1649" i="1"/>
  <c r="C1649" i="1"/>
  <c r="G1649" i="1" s="1"/>
  <c r="G1648" i="1"/>
  <c r="C1648" i="1"/>
  <c r="H1648" i="1" s="1"/>
  <c r="H1647" i="1"/>
  <c r="C1647" i="1"/>
  <c r="G1647" i="1" s="1"/>
  <c r="G1646" i="1"/>
  <c r="C1646" i="1"/>
  <c r="H1646" i="1" s="1"/>
  <c r="H1645" i="1"/>
  <c r="C1645" i="1"/>
  <c r="G1645" i="1" s="1"/>
  <c r="G1644" i="1"/>
  <c r="C1644" i="1"/>
  <c r="H1644" i="1" s="1"/>
  <c r="H1643" i="1"/>
  <c r="C1643" i="1"/>
  <c r="G1643" i="1" s="1"/>
  <c r="G1642" i="1"/>
  <c r="C1642" i="1"/>
  <c r="H1642" i="1" s="1"/>
  <c r="H1641" i="1"/>
  <c r="C1641" i="1"/>
  <c r="G1641" i="1" s="1"/>
  <c r="G1640" i="1"/>
  <c r="C1640" i="1"/>
  <c r="H1640" i="1" s="1"/>
  <c r="H1639" i="1"/>
  <c r="C1639" i="1"/>
  <c r="G1639" i="1" s="1"/>
  <c r="G1638" i="1"/>
  <c r="C1638" i="1"/>
  <c r="H1638" i="1" s="1"/>
  <c r="H1637" i="1"/>
  <c r="C1637" i="1"/>
  <c r="G1637" i="1" s="1"/>
  <c r="G1636" i="1"/>
  <c r="C1636" i="1"/>
  <c r="H1636" i="1" s="1"/>
  <c r="H1635" i="1"/>
  <c r="C1635" i="1"/>
  <c r="G1635" i="1" s="1"/>
  <c r="G1634" i="1"/>
  <c r="C1634" i="1"/>
  <c r="H1634" i="1" s="1"/>
  <c r="H1633" i="1"/>
  <c r="C1633" i="1"/>
  <c r="G1633" i="1" s="1"/>
  <c r="G1632" i="1"/>
  <c r="C1632" i="1"/>
  <c r="H1632" i="1" s="1"/>
  <c r="H1631" i="1"/>
  <c r="C1631" i="1"/>
  <c r="G1631" i="1" s="1"/>
  <c r="G1630" i="1"/>
  <c r="C1630" i="1"/>
  <c r="H1630" i="1" s="1"/>
  <c r="H1629" i="1"/>
  <c r="C1629" i="1"/>
  <c r="G1629" i="1" s="1"/>
  <c r="G1628" i="1"/>
  <c r="C1627" i="1"/>
  <c r="G1627" i="1" s="1"/>
  <c r="G1626" i="1"/>
  <c r="C1626" i="1"/>
  <c r="H1626" i="1" s="1"/>
  <c r="C1625" i="1"/>
  <c r="G1625" i="1" s="1"/>
  <c r="G1624" i="1"/>
  <c r="C1624" i="1"/>
  <c r="H1624" i="1" s="1"/>
  <c r="C1623" i="1"/>
  <c r="G1623" i="1" s="1"/>
  <c r="C1620" i="1"/>
  <c r="H1620" i="1" s="1"/>
  <c r="H1619" i="1"/>
  <c r="C1619" i="1"/>
  <c r="G1619" i="1" s="1"/>
  <c r="G1618" i="1"/>
  <c r="C1618" i="1"/>
  <c r="H1618" i="1" s="1"/>
  <c r="H1617" i="1"/>
  <c r="C1617" i="1"/>
  <c r="G1617" i="1" s="1"/>
  <c r="G1616" i="1"/>
  <c r="C1616" i="1"/>
  <c r="H1616" i="1" s="1"/>
  <c r="H1615" i="1"/>
  <c r="C1615" i="1"/>
  <c r="G1615" i="1" s="1"/>
  <c r="G1614" i="1"/>
  <c r="C1614" i="1"/>
  <c r="H1614" i="1" s="1"/>
  <c r="C1613" i="1"/>
  <c r="G1613" i="1" s="1"/>
  <c r="C1612" i="1"/>
  <c r="H1612" i="1" s="1"/>
  <c r="H1611" i="1"/>
  <c r="C1611" i="1"/>
  <c r="G1611" i="1" s="1"/>
  <c r="G1610" i="1"/>
  <c r="C1610" i="1"/>
  <c r="H1610" i="1" s="1"/>
  <c r="H1609" i="1"/>
  <c r="C1609" i="1"/>
  <c r="G1609" i="1" s="1"/>
  <c r="G1608" i="1"/>
  <c r="C1608" i="1"/>
  <c r="H1608" i="1" s="1"/>
  <c r="C1607" i="1"/>
  <c r="G1607" i="1" s="1"/>
  <c r="G1606" i="1"/>
  <c r="C1606" i="1"/>
  <c r="H1606" i="1" s="1"/>
  <c r="H1605" i="1"/>
  <c r="C1605" i="1"/>
  <c r="G1605" i="1" s="1"/>
  <c r="C1603" i="1"/>
  <c r="G1603" i="1" s="1"/>
  <c r="C1601" i="1"/>
  <c r="G1601" i="1" s="1"/>
  <c r="G1600" i="1"/>
  <c r="C1600" i="1"/>
  <c r="H1600" i="1" s="1"/>
  <c r="H1599" i="1"/>
  <c r="C1599" i="1"/>
  <c r="G1599" i="1" s="1"/>
  <c r="G1598" i="1"/>
  <c r="C1598" i="1"/>
  <c r="H1598" i="1" s="1"/>
  <c r="H1597" i="1"/>
  <c r="C1597" i="1"/>
  <c r="G1597" i="1" s="1"/>
  <c r="G1596" i="1"/>
  <c r="C1596" i="1"/>
  <c r="H1596" i="1" s="1"/>
  <c r="H1595" i="1"/>
  <c r="C1595" i="1"/>
  <c r="G1595" i="1" s="1"/>
  <c r="G1594" i="1"/>
  <c r="C1594" i="1"/>
  <c r="H1594" i="1" s="1"/>
  <c r="C1593" i="1"/>
  <c r="G1593" i="1" s="1"/>
  <c r="G1592" i="1"/>
  <c r="C1592" i="1"/>
  <c r="H1592" i="1" s="1"/>
  <c r="H1591" i="1"/>
  <c r="C1591" i="1"/>
  <c r="G1591" i="1" s="1"/>
  <c r="G1590" i="1"/>
  <c r="C1590" i="1"/>
  <c r="H1590" i="1" s="1"/>
  <c r="H1589" i="1"/>
  <c r="C1589" i="1"/>
  <c r="G1589" i="1" s="1"/>
  <c r="C1588" i="1"/>
  <c r="H1588" i="1" s="1"/>
  <c r="C1587" i="1"/>
  <c r="G1587" i="1" s="1"/>
  <c r="C1586" i="1"/>
  <c r="H1586" i="1" s="1"/>
  <c r="C1585" i="1"/>
  <c r="G1585" i="1" s="1"/>
  <c r="G1584" i="1"/>
  <c r="C1584" i="1"/>
  <c r="H1584" i="1" s="1"/>
  <c r="G1582" i="1"/>
  <c r="C1582" i="1"/>
  <c r="D1581" i="1"/>
  <c r="H1581" i="1" s="1"/>
  <c r="C1581" i="1"/>
  <c r="D1580" i="1"/>
  <c r="H1580" i="1" s="1"/>
  <c r="C1580" i="1"/>
  <c r="D1579" i="1"/>
  <c r="H1579" i="1" s="1"/>
  <c r="C1579" i="1"/>
  <c r="D1578" i="1"/>
  <c r="H1578" i="1" s="1"/>
  <c r="C1578" i="1"/>
  <c r="H1577" i="1"/>
  <c r="D1577" i="1"/>
  <c r="C1577" i="1"/>
  <c r="G1577" i="1" s="1"/>
  <c r="H1576" i="1"/>
  <c r="D1576" i="1"/>
  <c r="J1576" i="1" s="1"/>
  <c r="C1576" i="1"/>
  <c r="G1576" i="1" s="1"/>
  <c r="I1576" i="1" s="1"/>
  <c r="H1575" i="1"/>
  <c r="D1575" i="1"/>
  <c r="J1575" i="1" s="1"/>
  <c r="C1575" i="1"/>
  <c r="G1575" i="1" s="1"/>
  <c r="I1575" i="1" s="1"/>
  <c r="H1574" i="1"/>
  <c r="D1574" i="1"/>
  <c r="J1574" i="1" s="1"/>
  <c r="C1574" i="1"/>
  <c r="G1574" i="1" s="1"/>
  <c r="I1574" i="1" s="1"/>
  <c r="H1573" i="1"/>
  <c r="D1573" i="1"/>
  <c r="J1573" i="1" s="1"/>
  <c r="C1573" i="1"/>
  <c r="G1573" i="1" s="1"/>
  <c r="I1573" i="1" s="1"/>
  <c r="D1572" i="1"/>
  <c r="H1572" i="1" s="1"/>
  <c r="C1572" i="1"/>
  <c r="H1571" i="1"/>
  <c r="D1571" i="1"/>
  <c r="C1571" i="1"/>
  <c r="G1571" i="1" s="1"/>
  <c r="H1570" i="1"/>
  <c r="D1570" i="1"/>
  <c r="J1570" i="1" s="1"/>
  <c r="C1570" i="1"/>
  <c r="G1570" i="1" s="1"/>
  <c r="I1570" i="1" s="1"/>
  <c r="H1569" i="1"/>
  <c r="D1569" i="1"/>
  <c r="J1569" i="1" s="1"/>
  <c r="C1569" i="1"/>
  <c r="G1569" i="1" s="1"/>
  <c r="I1569" i="1" s="1"/>
  <c r="H1568" i="1"/>
  <c r="D1568" i="1"/>
  <c r="J1568" i="1" s="1"/>
  <c r="C1568" i="1"/>
  <c r="G1568" i="1" s="1"/>
  <c r="I1568" i="1" s="1"/>
  <c r="H1567" i="1"/>
  <c r="D1567" i="1"/>
  <c r="J1567" i="1" s="1"/>
  <c r="C1567" i="1"/>
  <c r="G1567" i="1" s="1"/>
  <c r="I1567" i="1" s="1"/>
  <c r="H1566" i="1"/>
  <c r="D1566" i="1"/>
  <c r="J1566" i="1" s="1"/>
  <c r="C1566" i="1"/>
  <c r="G1566" i="1" s="1"/>
  <c r="I1566" i="1" s="1"/>
  <c r="H1565" i="1"/>
  <c r="D1565" i="1"/>
  <c r="J1565" i="1" s="1"/>
  <c r="C1565" i="1"/>
  <c r="G1565" i="1" s="1"/>
  <c r="I1565" i="1" s="1"/>
  <c r="H1564" i="1"/>
  <c r="D1564" i="1"/>
  <c r="J1564" i="1" s="1"/>
  <c r="C1564" i="1"/>
  <c r="G1564" i="1" s="1"/>
  <c r="I1564" i="1" s="1"/>
  <c r="D1563" i="1"/>
  <c r="H1563" i="1" s="1"/>
  <c r="C1563" i="1"/>
  <c r="D1562" i="1"/>
  <c r="H1562" i="1" s="1"/>
  <c r="C1562" i="1"/>
  <c r="D1561" i="1"/>
  <c r="H1561" i="1" s="1"/>
  <c r="C1561" i="1"/>
  <c r="D1560" i="1"/>
  <c r="H1560" i="1" s="1"/>
  <c r="C1560" i="1"/>
  <c r="D1559" i="1"/>
  <c r="H1559" i="1" s="1"/>
  <c r="C1559" i="1"/>
  <c r="D1558" i="1"/>
  <c r="H1558" i="1" s="1"/>
  <c r="C1558" i="1"/>
  <c r="D1557" i="1"/>
  <c r="H1557" i="1" s="1"/>
  <c r="C1557" i="1"/>
  <c r="H1556" i="1"/>
  <c r="D1556" i="1"/>
  <c r="C1556" i="1"/>
  <c r="G1556" i="1" s="1"/>
  <c r="D1555" i="1"/>
  <c r="H1555" i="1" s="1"/>
  <c r="C1555" i="1"/>
  <c r="D1554" i="1"/>
  <c r="H1554" i="1" s="1"/>
  <c r="C1554" i="1"/>
  <c r="D1553" i="1"/>
  <c r="H1553" i="1" s="1"/>
  <c r="C1553" i="1"/>
  <c r="D1552" i="1"/>
  <c r="H1552" i="1" s="1"/>
  <c r="C1552" i="1"/>
  <c r="D1551" i="1"/>
  <c r="C1551" i="1"/>
  <c r="J1550" i="1"/>
  <c r="D1550" i="1"/>
  <c r="H1550" i="1" s="1"/>
  <c r="C1550" i="1"/>
  <c r="D1549" i="1"/>
  <c r="H1549" i="1" s="1"/>
  <c r="C1549" i="1"/>
  <c r="J1548" i="1"/>
  <c r="D1548" i="1"/>
  <c r="H1548" i="1" s="1"/>
  <c r="C1548" i="1"/>
  <c r="J1547" i="1"/>
  <c r="D1547" i="1"/>
  <c r="C1547" i="1"/>
  <c r="H1547" i="1" s="1"/>
  <c r="D1546" i="1"/>
  <c r="C1546" i="1"/>
  <c r="D1545" i="1"/>
  <c r="C1545" i="1"/>
  <c r="D1544" i="1"/>
  <c r="C1544" i="1"/>
  <c r="D1543" i="1"/>
  <c r="C1543" i="1"/>
  <c r="D1542" i="1"/>
  <c r="C1542" i="1"/>
  <c r="D1541" i="1"/>
  <c r="C1541" i="1"/>
  <c r="D1540" i="1"/>
  <c r="C1540" i="1"/>
  <c r="H1540" i="1" s="1"/>
  <c r="D1539" i="1"/>
  <c r="C1539" i="1"/>
  <c r="H1539" i="1" s="1"/>
  <c r="D1538" i="1"/>
  <c r="C1538" i="1"/>
  <c r="H1538" i="1" s="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G1525" i="1"/>
  <c r="C1525" i="1"/>
  <c r="H1525" i="1" s="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C1511" i="1"/>
  <c r="C1510" i="1"/>
  <c r="D1509" i="1"/>
  <c r="C1509" i="1"/>
  <c r="H1509" i="1" s="1"/>
  <c r="D1508" i="1"/>
  <c r="C1508" i="1"/>
  <c r="H1508" i="1" s="1"/>
  <c r="D1507" i="1"/>
  <c r="C1507" i="1"/>
  <c r="H1507" i="1" s="1"/>
  <c r="D1506" i="1"/>
  <c r="C1506" i="1"/>
  <c r="H1506" i="1" s="1"/>
  <c r="D1505" i="1"/>
  <c r="C1505" i="1"/>
  <c r="H1505" i="1" s="1"/>
  <c r="D1504" i="1"/>
  <c r="C1504" i="1"/>
  <c r="H1504" i="1" s="1"/>
  <c r="C1503" i="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G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C1471" i="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G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D1408" i="1"/>
  <c r="C1408" i="1"/>
  <c r="H1408" i="1" s="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D1095" i="1"/>
  <c r="C1095" i="1"/>
  <c r="H1095" i="1" s="1"/>
  <c r="D1094" i="1"/>
  <c r="C1094" i="1"/>
  <c r="H1094" i="1" s="1"/>
  <c r="D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6" i="1"/>
  <c r="H1046" i="1" s="1"/>
  <c r="C1046" i="1"/>
  <c r="G1046"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G1002" i="1" s="1"/>
  <c r="D1001" i="1"/>
  <c r="H1001" i="1" s="1"/>
  <c r="C1001" i="1"/>
  <c r="G1001" i="1" s="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H985" i="1" s="1"/>
  <c r="C985" i="1"/>
  <c r="G985" i="1" s="1"/>
  <c r="D984" i="1"/>
  <c r="H984" i="1" s="1"/>
  <c r="C984" i="1"/>
  <c r="G984" i="1" s="1"/>
  <c r="D983" i="1"/>
  <c r="H983" i="1" s="1"/>
  <c r="C983" i="1"/>
  <c r="G983" i="1" s="1"/>
  <c r="D982" i="1"/>
  <c r="H982" i="1" s="1"/>
  <c r="C982" i="1"/>
  <c r="D981" i="1"/>
  <c r="H981" i="1" s="1"/>
  <c r="C981" i="1"/>
  <c r="D980" i="1"/>
  <c r="H980" i="1" s="1"/>
  <c r="C980" i="1"/>
  <c r="D979" i="1"/>
  <c r="H979" i="1" s="1"/>
  <c r="C979" i="1"/>
  <c r="G979" i="1" s="1"/>
  <c r="D978" i="1"/>
  <c r="H978" i="1" s="1"/>
  <c r="C978" i="1"/>
  <c r="D977" i="1"/>
  <c r="H977" i="1" s="1"/>
  <c r="C977" i="1"/>
  <c r="D976" i="1"/>
  <c r="H976" i="1" s="1"/>
  <c r="C976" i="1"/>
  <c r="D975" i="1"/>
  <c r="H975" i="1" s="1"/>
  <c r="C975" i="1"/>
  <c r="D974" i="1"/>
  <c r="H974" i="1" s="1"/>
  <c r="C974" i="1"/>
  <c r="D973" i="1"/>
  <c r="H973" i="1" s="1"/>
  <c r="C973" i="1"/>
  <c r="D972" i="1"/>
  <c r="H972" i="1" s="1"/>
  <c r="C972" i="1"/>
  <c r="G972" i="1" s="1"/>
  <c r="D971" i="1"/>
  <c r="H971" i="1" s="1"/>
  <c r="C971" i="1"/>
  <c r="D970" i="1"/>
  <c r="H970" i="1" s="1"/>
  <c r="C970" i="1"/>
  <c r="D969" i="1"/>
  <c r="H969" i="1" s="1"/>
  <c r="C969" i="1"/>
  <c r="G969" i="1" s="1"/>
  <c r="D968" i="1"/>
  <c r="H968" i="1" s="1"/>
  <c r="C968" i="1"/>
  <c r="D967" i="1"/>
  <c r="H967" i="1" s="1"/>
  <c r="C967" i="1"/>
  <c r="D966" i="1"/>
  <c r="H966" i="1" s="1"/>
  <c r="C966" i="1"/>
  <c r="G966" i="1" s="1"/>
  <c r="D965" i="1"/>
  <c r="H965" i="1" s="1"/>
  <c r="C965" i="1"/>
  <c r="D964" i="1"/>
  <c r="H964" i="1" s="1"/>
  <c r="C964" i="1"/>
  <c r="D963" i="1"/>
  <c r="H963" i="1" s="1"/>
  <c r="C963" i="1"/>
  <c r="D962" i="1"/>
  <c r="H962" i="1" s="1"/>
  <c r="C962" i="1"/>
  <c r="D961" i="1"/>
  <c r="H961" i="1" s="1"/>
  <c r="C961" i="1"/>
  <c r="D960" i="1"/>
  <c r="H960" i="1" s="1"/>
  <c r="C960" i="1"/>
  <c r="G960" i="1" s="1"/>
  <c r="D959" i="1"/>
  <c r="H959" i="1" s="1"/>
  <c r="C959" i="1"/>
  <c r="G959" i="1" s="1"/>
  <c r="D958" i="1"/>
  <c r="H958" i="1" s="1"/>
  <c r="C958" i="1"/>
  <c r="D957" i="1"/>
  <c r="H957" i="1" s="1"/>
  <c r="C957" i="1"/>
  <c r="D956" i="1"/>
  <c r="H956" i="1" s="1"/>
  <c r="C956" i="1"/>
  <c r="D955" i="1"/>
  <c r="H955" i="1" s="1"/>
  <c r="C955" i="1"/>
  <c r="D954" i="1"/>
  <c r="H954" i="1" s="1"/>
  <c r="C954" i="1"/>
  <c r="D953" i="1"/>
  <c r="H953" i="1" s="1"/>
  <c r="C953" i="1"/>
  <c r="G953" i="1" s="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D916" i="1"/>
  <c r="H916" i="1" s="1"/>
  <c r="C916" i="1"/>
  <c r="D915" i="1"/>
  <c r="H915" i="1" s="1"/>
  <c r="C915" i="1"/>
  <c r="D914" i="1"/>
  <c r="H914" i="1" s="1"/>
  <c r="C914" i="1"/>
  <c r="D913" i="1"/>
  <c r="H913" i="1" s="1"/>
  <c r="C913" i="1"/>
  <c r="D912" i="1"/>
  <c r="H912" i="1" s="1"/>
  <c r="C912" i="1"/>
  <c r="D911" i="1"/>
  <c r="H911" i="1" s="1"/>
  <c r="C911" i="1"/>
  <c r="G911" i="1" s="1"/>
  <c r="D910" i="1"/>
  <c r="H910" i="1" s="1"/>
  <c r="C910" i="1"/>
  <c r="D909" i="1"/>
  <c r="H909" i="1" s="1"/>
  <c r="C909" i="1"/>
  <c r="D908" i="1"/>
  <c r="H908" i="1" s="1"/>
  <c r="C908" i="1"/>
  <c r="G908" i="1" s="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G895" i="1" s="1"/>
  <c r="D894" i="1"/>
  <c r="H894" i="1" s="1"/>
  <c r="C894" i="1"/>
  <c r="G894" i="1" s="1"/>
  <c r="D893" i="1"/>
  <c r="H893" i="1" s="1"/>
  <c r="C893" i="1"/>
  <c r="G893" i="1" s="1"/>
  <c r="D892" i="1"/>
  <c r="H892" i="1" s="1"/>
  <c r="C892" i="1"/>
  <c r="G892" i="1" s="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G883" i="1" s="1"/>
  <c r="D882" i="1"/>
  <c r="H882" i="1" s="1"/>
  <c r="C882" i="1"/>
  <c r="G882" i="1" s="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G874" i="1" s="1"/>
  <c r="D873" i="1"/>
  <c r="H873" i="1" s="1"/>
  <c r="C873" i="1"/>
  <c r="G873" i="1" s="1"/>
  <c r="D872" i="1"/>
  <c r="H872" i="1" s="1"/>
  <c r="C872" i="1"/>
  <c r="G872" i="1" s="1"/>
  <c r="D871" i="1"/>
  <c r="H871" i="1" s="1"/>
  <c r="C871" i="1"/>
  <c r="G871" i="1" s="1"/>
  <c r="D870" i="1"/>
  <c r="H870" i="1" s="1"/>
  <c r="C870" i="1"/>
  <c r="D869" i="1"/>
  <c r="H869" i="1" s="1"/>
  <c r="C869" i="1"/>
  <c r="D868" i="1"/>
  <c r="H868" i="1" s="1"/>
  <c r="C868" i="1"/>
  <c r="D867" i="1"/>
  <c r="H867" i="1" s="1"/>
  <c r="C867" i="1"/>
  <c r="D866" i="1"/>
  <c r="H866" i="1" s="1"/>
  <c r="C866" i="1"/>
  <c r="D865" i="1"/>
  <c r="H865" i="1" s="1"/>
  <c r="C865" i="1"/>
  <c r="D864" i="1"/>
  <c r="H864" i="1" s="1"/>
  <c r="C864" i="1"/>
  <c r="G864" i="1" s="1"/>
  <c r="D863" i="1"/>
  <c r="H863" i="1" s="1"/>
  <c r="C863" i="1"/>
  <c r="G863" i="1" s="1"/>
  <c r="D862" i="1"/>
  <c r="H862" i="1" s="1"/>
  <c r="C862" i="1"/>
  <c r="D861" i="1"/>
  <c r="H861" i="1" s="1"/>
  <c r="C861" i="1"/>
  <c r="D860" i="1"/>
  <c r="H860" i="1" s="1"/>
  <c r="C860" i="1"/>
  <c r="D859" i="1"/>
  <c r="H859" i="1" s="1"/>
  <c r="C859" i="1"/>
  <c r="G859" i="1" s="1"/>
  <c r="D858" i="1"/>
  <c r="H858" i="1" s="1"/>
  <c r="C858" i="1"/>
  <c r="D857" i="1"/>
  <c r="H857" i="1" s="1"/>
  <c r="C857" i="1"/>
  <c r="D856" i="1"/>
  <c r="H856" i="1" s="1"/>
  <c r="C856" i="1"/>
  <c r="G856" i="1" s="1"/>
  <c r="D855" i="1"/>
  <c r="H855" i="1" s="1"/>
  <c r="C855" i="1"/>
  <c r="D854" i="1"/>
  <c r="H854" i="1" s="1"/>
  <c r="C854" i="1"/>
  <c r="D853" i="1"/>
  <c r="H853" i="1" s="1"/>
  <c r="C853" i="1"/>
  <c r="G853" i="1" s="1"/>
  <c r="D852" i="1"/>
  <c r="H852" i="1" s="1"/>
  <c r="C852" i="1"/>
  <c r="G852" i="1" s="1"/>
  <c r="D851" i="1"/>
  <c r="H851" i="1" s="1"/>
  <c r="C851" i="1"/>
  <c r="G851" i="1" s="1"/>
  <c r="D850" i="1"/>
  <c r="H850" i="1" s="1"/>
  <c r="C850" i="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D843" i="1"/>
  <c r="H843" i="1" s="1"/>
  <c r="C843" i="1"/>
  <c r="G843" i="1" s="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G835" i="1" s="1"/>
  <c r="D834" i="1"/>
  <c r="H834" i="1" s="1"/>
  <c r="C834" i="1"/>
  <c r="D833" i="1"/>
  <c r="H833" i="1" s="1"/>
  <c r="C833" i="1"/>
  <c r="D832" i="1"/>
  <c r="H832" i="1" s="1"/>
  <c r="C832" i="1"/>
  <c r="D831" i="1"/>
  <c r="H831" i="1" s="1"/>
  <c r="C831" i="1"/>
  <c r="G831" i="1" s="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G822" i="1" s="1"/>
  <c r="D821" i="1"/>
  <c r="H821" i="1" s="1"/>
  <c r="C821" i="1"/>
  <c r="D820" i="1"/>
  <c r="H820" i="1" s="1"/>
  <c r="C820" i="1"/>
  <c r="D819" i="1"/>
  <c r="H819" i="1" s="1"/>
  <c r="C819" i="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D810" i="1"/>
  <c r="H810" i="1" s="1"/>
  <c r="C810" i="1"/>
  <c r="G810" i="1" s="1"/>
  <c r="D809" i="1"/>
  <c r="H809" i="1" s="1"/>
  <c r="C809" i="1"/>
  <c r="G809" i="1" s="1"/>
  <c r="D808" i="1"/>
  <c r="H808" i="1" s="1"/>
  <c r="C808" i="1"/>
  <c r="G808" i="1" s="1"/>
  <c r="D807" i="1"/>
  <c r="C807" i="1"/>
  <c r="D806" i="1"/>
  <c r="H806" i="1" s="1"/>
  <c r="C806" i="1"/>
  <c r="D805" i="1"/>
  <c r="C805" i="1"/>
  <c r="D804" i="1"/>
  <c r="H804" i="1" s="1"/>
  <c r="C804" i="1"/>
  <c r="G804" i="1" s="1"/>
  <c r="D803" i="1"/>
  <c r="C803" i="1"/>
  <c r="D802" i="1"/>
  <c r="H802" i="1" s="1"/>
  <c r="C802" i="1"/>
  <c r="D801" i="1"/>
  <c r="H801" i="1" s="1"/>
  <c r="C801" i="1"/>
  <c r="D800" i="1"/>
  <c r="C800" i="1"/>
  <c r="D799" i="1"/>
  <c r="H799" i="1" s="1"/>
  <c r="C799" i="1"/>
  <c r="D798" i="1"/>
  <c r="H798" i="1" s="1"/>
  <c r="C798" i="1"/>
  <c r="G798" i="1" s="1"/>
  <c r="D797" i="1"/>
  <c r="H797" i="1" s="1"/>
  <c r="C797" i="1"/>
  <c r="G797" i="1" s="1"/>
  <c r="D796" i="1"/>
  <c r="H796" i="1" s="1"/>
  <c r="C796" i="1"/>
  <c r="G796" i="1" s="1"/>
  <c r="D795" i="1"/>
  <c r="H795" i="1" s="1"/>
  <c r="C795" i="1"/>
  <c r="D794" i="1"/>
  <c r="H794" i="1" s="1"/>
  <c r="C794" i="1"/>
  <c r="G794" i="1" s="1"/>
  <c r="D793" i="1"/>
  <c r="H793" i="1" s="1"/>
  <c r="C793" i="1"/>
  <c r="G793" i="1" s="1"/>
  <c r="D792" i="1"/>
  <c r="H792" i="1" s="1"/>
  <c r="C792" i="1"/>
  <c r="G792" i="1" s="1"/>
  <c r="D791" i="1"/>
  <c r="H791" i="1" s="1"/>
  <c r="C791" i="1"/>
  <c r="G791" i="1" s="1"/>
  <c r="D790" i="1"/>
  <c r="H790" i="1" s="1"/>
  <c r="C790" i="1"/>
  <c r="D789" i="1"/>
  <c r="H789" i="1" s="1"/>
  <c r="C789" i="1"/>
  <c r="G789" i="1" s="1"/>
  <c r="D788" i="1"/>
  <c r="H788" i="1" s="1"/>
  <c r="C788" i="1"/>
  <c r="G788" i="1" s="1"/>
  <c r="D787" i="1"/>
  <c r="H787" i="1" s="1"/>
  <c r="C787" i="1"/>
  <c r="D786" i="1"/>
  <c r="H786" i="1" s="1"/>
  <c r="C786" i="1"/>
  <c r="D785" i="1"/>
  <c r="H785" i="1" s="1"/>
  <c r="C785" i="1"/>
  <c r="D784" i="1"/>
  <c r="H784" i="1" s="1"/>
  <c r="C784" i="1"/>
  <c r="G784" i="1" s="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D748" i="1"/>
  <c r="H748" i="1" s="1"/>
  <c r="C748" i="1"/>
  <c r="D747" i="1"/>
  <c r="H747" i="1" s="1"/>
  <c r="C747" i="1"/>
  <c r="H746" i="1"/>
  <c r="D746" i="1"/>
  <c r="C746" i="1"/>
  <c r="G746" i="1" s="1"/>
  <c r="D745" i="1"/>
  <c r="H745" i="1" s="1"/>
  <c r="C745" i="1"/>
  <c r="D744" i="1"/>
  <c r="H744" i="1" s="1"/>
  <c r="C744" i="1"/>
  <c r="D743" i="1"/>
  <c r="H743" i="1" s="1"/>
  <c r="C743" i="1"/>
  <c r="H742" i="1"/>
  <c r="D742" i="1"/>
  <c r="C742" i="1"/>
  <c r="G742" i="1" s="1"/>
  <c r="D741" i="1"/>
  <c r="H741" i="1" s="1"/>
  <c r="C741" i="1"/>
  <c r="H740" i="1"/>
  <c r="D740" i="1"/>
  <c r="C740" i="1"/>
  <c r="G740" i="1" s="1"/>
  <c r="D739" i="1"/>
  <c r="H739" i="1" s="1"/>
  <c r="C739" i="1"/>
  <c r="H738" i="1"/>
  <c r="D738" i="1"/>
  <c r="C738" i="1"/>
  <c r="G738" i="1" s="1"/>
  <c r="D737" i="1"/>
  <c r="C737" i="1"/>
  <c r="D736" i="1"/>
  <c r="C736" i="1"/>
  <c r="D735" i="1"/>
  <c r="H735" i="1" s="1"/>
  <c r="C735" i="1"/>
  <c r="H734" i="1"/>
  <c r="D734" i="1"/>
  <c r="C734" i="1"/>
  <c r="G734" i="1" s="1"/>
  <c r="D733" i="1"/>
  <c r="H733" i="1" s="1"/>
  <c r="C733" i="1"/>
  <c r="D732" i="1"/>
  <c r="C732" i="1"/>
  <c r="G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D723" i="1"/>
  <c r="C723" i="1"/>
  <c r="H723" i="1" s="1"/>
  <c r="D722" i="1"/>
  <c r="C722" i="1"/>
  <c r="H722" i="1" s="1"/>
  <c r="D721" i="1"/>
  <c r="C721" i="1"/>
  <c r="H721" i="1" s="1"/>
  <c r="D720" i="1"/>
  <c r="C720" i="1"/>
  <c r="D719" i="1"/>
  <c r="C719" i="1"/>
  <c r="H719" i="1" s="1"/>
  <c r="D718" i="1"/>
  <c r="C718" i="1"/>
  <c r="H718" i="1" s="1"/>
  <c r="D717" i="1"/>
  <c r="C717" i="1"/>
  <c r="D716" i="1"/>
  <c r="C716" i="1"/>
  <c r="H716" i="1" s="1"/>
  <c r="D715" i="1"/>
  <c r="C715" i="1"/>
  <c r="D714" i="1"/>
  <c r="C714" i="1"/>
  <c r="D713" i="1"/>
  <c r="C713" i="1"/>
  <c r="D712" i="1"/>
  <c r="C712" i="1"/>
  <c r="H712" i="1" s="1"/>
  <c r="D711" i="1"/>
  <c r="C711" i="1"/>
  <c r="D710" i="1"/>
  <c r="C710" i="1"/>
  <c r="H710" i="1" s="1"/>
  <c r="D709" i="1"/>
  <c r="C709" i="1"/>
  <c r="D708" i="1"/>
  <c r="C708" i="1"/>
  <c r="H708" i="1" s="1"/>
  <c r="D707" i="1"/>
  <c r="C707" i="1"/>
  <c r="D706" i="1"/>
  <c r="C706" i="1"/>
  <c r="H706" i="1" s="1"/>
  <c r="D705" i="1"/>
  <c r="C705" i="1"/>
  <c r="D704" i="1"/>
  <c r="C704" i="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D664" i="1"/>
  <c r="C664" i="1"/>
  <c r="D663" i="1"/>
  <c r="C663" i="1"/>
  <c r="H663" i="1" s="1"/>
  <c r="D662" i="1"/>
  <c r="C662" i="1"/>
  <c r="H662" i="1" s="1"/>
  <c r="D661" i="1"/>
  <c r="C661" i="1"/>
  <c r="H661" i="1" s="1"/>
  <c r="D660" i="1"/>
  <c r="C660" i="1"/>
  <c r="H660" i="1" s="1"/>
  <c r="D659" i="1"/>
  <c r="C659" i="1"/>
  <c r="D658" i="1"/>
  <c r="C658" i="1"/>
  <c r="D657" i="1"/>
  <c r="C657" i="1"/>
  <c r="D656" i="1"/>
  <c r="C656" i="1"/>
  <c r="D655" i="1"/>
  <c r="C655" i="1"/>
  <c r="D654" i="1"/>
  <c r="C654" i="1"/>
  <c r="D653" i="1"/>
  <c r="C653" i="1"/>
  <c r="H653" i="1" s="1"/>
  <c r="D652" i="1"/>
  <c r="C652" i="1"/>
  <c r="D651" i="1"/>
  <c r="C651" i="1"/>
  <c r="D650" i="1"/>
  <c r="C650" i="1"/>
  <c r="D649" i="1"/>
  <c r="C649" i="1"/>
  <c r="D648" i="1"/>
  <c r="C648" i="1"/>
  <c r="D647" i="1"/>
  <c r="C647" i="1"/>
  <c r="D646" i="1"/>
  <c r="C646" i="1"/>
  <c r="H646" i="1" s="1"/>
  <c r="D645" i="1"/>
  <c r="C645" i="1"/>
  <c r="H645" i="1" s="1"/>
  <c r="C642" i="1"/>
  <c r="D636" i="1"/>
  <c r="C636" i="1"/>
  <c r="D635" i="1"/>
  <c r="C635" i="1"/>
  <c r="D632" i="1"/>
  <c r="C632" i="1"/>
  <c r="D631" i="1"/>
  <c r="C631" i="1"/>
  <c r="D630" i="1"/>
  <c r="C630" i="1"/>
  <c r="D629" i="1"/>
  <c r="C629" i="1"/>
  <c r="H629" i="1" s="1"/>
  <c r="D628" i="1"/>
  <c r="C628" i="1"/>
  <c r="D627" i="1"/>
  <c r="C627" i="1"/>
  <c r="H627" i="1" s="1"/>
  <c r="D626" i="1"/>
  <c r="C626" i="1"/>
  <c r="D625" i="1"/>
  <c r="C625" i="1"/>
  <c r="D624" i="1"/>
  <c r="C624" i="1"/>
  <c r="D623" i="1"/>
  <c r="D622" i="1"/>
  <c r="C622" i="1"/>
  <c r="D621" i="1"/>
  <c r="C621" i="1"/>
  <c r="H621" i="1" s="1"/>
  <c r="D620" i="1"/>
  <c r="C620" i="1"/>
  <c r="D619" i="1"/>
  <c r="C619" i="1"/>
  <c r="H619" i="1" s="1"/>
  <c r="D618" i="1"/>
  <c r="C618" i="1"/>
  <c r="H618" i="1" s="1"/>
  <c r="D617" i="1"/>
  <c r="C617" i="1"/>
  <c r="H617" i="1" s="1"/>
  <c r="D616" i="1"/>
  <c r="C616" i="1"/>
  <c r="D615" i="1"/>
  <c r="C615" i="1"/>
  <c r="D614" i="1"/>
  <c r="C614" i="1"/>
  <c r="D613" i="1"/>
  <c r="C613" i="1"/>
  <c r="D612" i="1"/>
  <c r="C612" i="1"/>
  <c r="H612" i="1" s="1"/>
  <c r="D611" i="1"/>
  <c r="C611" i="1"/>
  <c r="H611" i="1" s="1"/>
  <c r="D610" i="1"/>
  <c r="C610" i="1"/>
  <c r="D609" i="1"/>
  <c r="C609" i="1"/>
  <c r="H609" i="1" s="1"/>
  <c r="D608" i="1"/>
  <c r="C608" i="1"/>
  <c r="H608" i="1" s="1"/>
  <c r="D607" i="1"/>
  <c r="C607" i="1"/>
  <c r="D606" i="1"/>
  <c r="C606" i="1"/>
  <c r="H606" i="1" s="1"/>
  <c r="D605" i="1"/>
  <c r="C605" i="1"/>
  <c r="D604" i="1"/>
  <c r="C604" i="1"/>
  <c r="D603" i="1"/>
  <c r="C603" i="1"/>
  <c r="D602" i="1"/>
  <c r="C602" i="1"/>
  <c r="H602" i="1" s="1"/>
  <c r="D601" i="1"/>
  <c r="C601" i="1"/>
  <c r="H601" i="1" s="1"/>
  <c r="D600" i="1"/>
  <c r="C600" i="1"/>
  <c r="H600" i="1" s="1"/>
  <c r="D599" i="1"/>
  <c r="C599" i="1"/>
  <c r="D598" i="1"/>
  <c r="C598" i="1"/>
  <c r="H598" i="1" s="1"/>
  <c r="D597" i="1"/>
  <c r="C597" i="1"/>
  <c r="D596" i="1"/>
  <c r="C596" i="1"/>
  <c r="D595" i="1"/>
  <c r="C595" i="1"/>
  <c r="H595" i="1" s="1"/>
  <c r="D594" i="1"/>
  <c r="C594" i="1"/>
  <c r="D593" i="1"/>
  <c r="C593" i="1"/>
  <c r="H593" i="1" s="1"/>
  <c r="D592" i="1"/>
  <c r="C592" i="1"/>
  <c r="D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D564" i="1"/>
  <c r="C564" i="1"/>
  <c r="H564" i="1" s="1"/>
  <c r="D563" i="1"/>
  <c r="C563" i="1"/>
  <c r="D562" i="1"/>
  <c r="C562" i="1"/>
  <c r="H562" i="1" s="1"/>
  <c r="D561" i="1"/>
  <c r="C561" i="1"/>
  <c r="D560" i="1"/>
  <c r="C560" i="1"/>
  <c r="H560" i="1" s="1"/>
  <c r="D559" i="1"/>
  <c r="C559" i="1"/>
  <c r="D558" i="1"/>
  <c r="C558" i="1"/>
  <c r="H558" i="1" s="1"/>
  <c r="D557" i="1"/>
  <c r="C557" i="1"/>
  <c r="D556" i="1"/>
  <c r="C556" i="1"/>
  <c r="D555" i="1"/>
  <c r="C555" i="1"/>
  <c r="D554" i="1"/>
  <c r="C554" i="1"/>
  <c r="D553" i="1"/>
  <c r="C553" i="1"/>
  <c r="H553" i="1" s="1"/>
  <c r="D552" i="1"/>
  <c r="C552" i="1"/>
  <c r="D551" i="1"/>
  <c r="C551" i="1"/>
  <c r="D550" i="1"/>
  <c r="C550" i="1"/>
  <c r="D549" i="1"/>
  <c r="C549" i="1"/>
  <c r="D548" i="1"/>
  <c r="C548" i="1"/>
  <c r="D547" i="1"/>
  <c r="C547" i="1"/>
  <c r="H547" i="1" s="1"/>
  <c r="D546" i="1"/>
  <c r="C546" i="1"/>
  <c r="D545" i="1"/>
  <c r="C545" i="1"/>
  <c r="H545" i="1" s="1"/>
  <c r="D544" i="1"/>
  <c r="C544" i="1"/>
  <c r="D543" i="1"/>
  <c r="C543" i="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C530" i="1"/>
  <c r="D528" i="1"/>
  <c r="C528" i="1"/>
  <c r="D527" i="1"/>
  <c r="C527" i="1"/>
  <c r="H527" i="1" s="1"/>
  <c r="D526" i="1"/>
  <c r="C526" i="1"/>
  <c r="D525" i="1"/>
  <c r="C525" i="1"/>
  <c r="D524" i="1"/>
  <c r="C524" i="1"/>
  <c r="D523" i="1"/>
  <c r="C523" i="1"/>
  <c r="D522" i="1"/>
  <c r="C522" i="1"/>
  <c r="D521" i="1"/>
  <c r="C521" i="1"/>
  <c r="H521" i="1" s="1"/>
  <c r="D520" i="1"/>
  <c r="C520" i="1"/>
  <c r="H520" i="1" s="1"/>
  <c r="D519" i="1"/>
  <c r="C519" i="1"/>
  <c r="D518" i="1"/>
  <c r="C518" i="1"/>
  <c r="H518" i="1" s="1"/>
  <c r="D517" i="1"/>
  <c r="C517" i="1"/>
  <c r="H517" i="1" s="1"/>
  <c r="D516" i="1"/>
  <c r="C516" i="1"/>
  <c r="D515" i="1"/>
  <c r="C515" i="1"/>
  <c r="D514" i="1"/>
  <c r="C514" i="1"/>
  <c r="H514" i="1" s="1"/>
  <c r="D513" i="1"/>
  <c r="C513" i="1"/>
  <c r="D512" i="1"/>
  <c r="C512" i="1"/>
  <c r="H512" i="1" s="1"/>
  <c r="D511" i="1"/>
  <c r="C511" i="1"/>
  <c r="D510" i="1"/>
  <c r="C510" i="1"/>
  <c r="H510" i="1" s="1"/>
  <c r="D509" i="1"/>
  <c r="C509" i="1"/>
  <c r="D508" i="1"/>
  <c r="C508" i="1"/>
  <c r="D507" i="1"/>
  <c r="C507" i="1"/>
  <c r="D506" i="1"/>
  <c r="C506" i="1"/>
  <c r="H506" i="1" s="1"/>
  <c r="D505" i="1"/>
  <c r="C505" i="1"/>
  <c r="D504" i="1"/>
  <c r="C504" i="1"/>
  <c r="D503" i="1"/>
  <c r="C503" i="1"/>
  <c r="D502" i="1"/>
  <c r="C502" i="1"/>
  <c r="H502" i="1" s="1"/>
  <c r="D501" i="1"/>
  <c r="C501" i="1"/>
  <c r="D500" i="1"/>
  <c r="C500" i="1"/>
  <c r="H500" i="1" s="1"/>
  <c r="D499" i="1"/>
  <c r="C499" i="1"/>
  <c r="H499" i="1" s="1"/>
  <c r="D498" i="1"/>
  <c r="C498" i="1"/>
  <c r="H498" i="1" s="1"/>
  <c r="D497" i="1"/>
  <c r="C497" i="1"/>
  <c r="D496" i="1"/>
  <c r="C496" i="1"/>
  <c r="D495" i="1"/>
  <c r="C495" i="1"/>
  <c r="H495" i="1" s="1"/>
  <c r="D494" i="1"/>
  <c r="C494" i="1"/>
  <c r="H494" i="1" s="1"/>
  <c r="D493" i="1"/>
  <c r="C493" i="1"/>
  <c r="H493" i="1" s="1"/>
  <c r="D492" i="1"/>
  <c r="C492" i="1"/>
  <c r="H492" i="1" s="1"/>
  <c r="C491" i="1"/>
  <c r="D490" i="1"/>
  <c r="C490" i="1"/>
  <c r="H490" i="1" s="1"/>
  <c r="D489" i="1"/>
  <c r="C489" i="1"/>
  <c r="H489" i="1" s="1"/>
  <c r="D488" i="1"/>
  <c r="C488" i="1"/>
  <c r="H488" i="1" s="1"/>
  <c r="D487" i="1"/>
  <c r="C487" i="1"/>
  <c r="H487" i="1" s="1"/>
  <c r="C486" i="1"/>
  <c r="D484" i="1"/>
  <c r="C484" i="1"/>
  <c r="D483" i="1"/>
  <c r="C483" i="1"/>
  <c r="D482" i="1"/>
  <c r="C482" i="1"/>
  <c r="D481" i="1"/>
  <c r="C481" i="1"/>
  <c r="D480" i="1"/>
  <c r="C480" i="1"/>
  <c r="D479" i="1"/>
  <c r="C479" i="1"/>
  <c r="D478" i="1"/>
  <c r="C478" i="1"/>
  <c r="D477" i="1"/>
  <c r="C477" i="1"/>
  <c r="D476" i="1"/>
  <c r="C476" i="1"/>
  <c r="D475" i="1"/>
  <c r="C475" i="1"/>
  <c r="D474" i="1"/>
  <c r="C474" i="1"/>
  <c r="C473" i="1"/>
  <c r="D472" i="1"/>
  <c r="C472" i="1"/>
  <c r="D471" i="1"/>
  <c r="C471" i="1"/>
  <c r="H471" i="1" s="1"/>
  <c r="D470" i="1"/>
  <c r="C470" i="1"/>
  <c r="D469" i="1"/>
  <c r="C469" i="1"/>
  <c r="H469" i="1" s="1"/>
  <c r="D468" i="1"/>
  <c r="C468" i="1"/>
  <c r="H468" i="1" s="1"/>
  <c r="C467" i="1"/>
  <c r="D466" i="1"/>
  <c r="C466" i="1"/>
  <c r="H466" i="1" s="1"/>
  <c r="D465" i="1"/>
  <c r="C465" i="1"/>
  <c r="H465" i="1" s="1"/>
  <c r="C464" i="1"/>
  <c r="D463" i="1"/>
  <c r="C463" i="1"/>
  <c r="D462" i="1"/>
  <c r="C462" i="1"/>
  <c r="H462" i="1" s="1"/>
  <c r="D461" i="1"/>
  <c r="C461" i="1"/>
  <c r="H461" i="1" s="1"/>
  <c r="C460" i="1"/>
  <c r="D459" i="1"/>
  <c r="C459" i="1"/>
  <c r="H459" i="1" s="1"/>
  <c r="D458" i="1"/>
  <c r="C458" i="1"/>
  <c r="H458" i="1" s="1"/>
  <c r="D457" i="1"/>
  <c r="C457" i="1"/>
  <c r="H457" i="1" s="1"/>
  <c r="D456" i="1"/>
  <c r="C456" i="1"/>
  <c r="D455" i="1"/>
  <c r="C455" i="1"/>
  <c r="D454" i="1"/>
  <c r="C454" i="1"/>
  <c r="H454" i="1" s="1"/>
  <c r="D453" i="1"/>
  <c r="C453" i="1"/>
  <c r="H453" i="1" s="1"/>
  <c r="D452" i="1"/>
  <c r="C452" i="1"/>
  <c r="C451" i="1"/>
  <c r="D450" i="1"/>
  <c r="C450" i="1"/>
  <c r="D449" i="1"/>
  <c r="C449" i="1"/>
  <c r="D448" i="1"/>
  <c r="C448" i="1"/>
  <c r="D447" i="1"/>
  <c r="C447" i="1"/>
  <c r="D446" i="1"/>
  <c r="C446" i="1"/>
  <c r="D445" i="1"/>
  <c r="C445" i="1"/>
  <c r="D444" i="1"/>
  <c r="C444" i="1"/>
  <c r="D443" i="1"/>
  <c r="C443" i="1"/>
  <c r="D442" i="1"/>
  <c r="C442" i="1"/>
  <c r="D441" i="1"/>
  <c r="C441" i="1"/>
  <c r="D440" i="1"/>
  <c r="C440" i="1"/>
  <c r="H440" i="1" s="1"/>
  <c r="D439" i="1"/>
  <c r="C439" i="1"/>
  <c r="D438" i="1"/>
  <c r="C438" i="1"/>
  <c r="D437" i="1"/>
  <c r="C437" i="1"/>
  <c r="D436" i="1"/>
  <c r="C436" i="1"/>
  <c r="H436" i="1" s="1"/>
  <c r="D435" i="1"/>
  <c r="C435" i="1"/>
  <c r="D434" i="1"/>
  <c r="C434" i="1"/>
  <c r="D433" i="1"/>
  <c r="C433" i="1"/>
  <c r="D432" i="1"/>
  <c r="C432" i="1"/>
  <c r="D431" i="1"/>
  <c r="C431" i="1"/>
  <c r="D430" i="1"/>
  <c r="C430" i="1"/>
  <c r="D429" i="1"/>
  <c r="C429" i="1"/>
  <c r="D428" i="1"/>
  <c r="C428" i="1"/>
  <c r="D427" i="1"/>
  <c r="C427" i="1"/>
  <c r="D426" i="1"/>
  <c r="C426" i="1"/>
  <c r="C423" i="1"/>
  <c r="D422" i="1"/>
  <c r="C422" i="1"/>
  <c r="D421" i="1"/>
  <c r="C421" i="1"/>
  <c r="D416" i="1"/>
  <c r="C416" i="1"/>
  <c r="H416" i="1" s="1"/>
  <c r="D415" i="1"/>
  <c r="C415" i="1"/>
  <c r="D414" i="1"/>
  <c r="C414" i="1"/>
  <c r="H414" i="1" s="1"/>
  <c r="D411" i="1"/>
  <c r="C411" i="1"/>
  <c r="H411" i="1" s="1"/>
  <c r="D410" i="1"/>
  <c r="C410" i="1"/>
  <c r="H410" i="1" s="1"/>
  <c r="D409" i="1"/>
  <c r="C409" i="1"/>
  <c r="H409" i="1" s="1"/>
  <c r="D408" i="1"/>
  <c r="C408" i="1"/>
  <c r="H408" i="1" s="1"/>
  <c r="C407" i="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C396" i="1"/>
  <c r="D395" i="1"/>
  <c r="C395" i="1"/>
  <c r="H395" i="1" s="1"/>
  <c r="D394" i="1"/>
  <c r="C394" i="1"/>
  <c r="H394" i="1" s="1"/>
  <c r="C393" i="1"/>
  <c r="D392" i="1"/>
  <c r="C392" i="1"/>
  <c r="H392" i="1" s="1"/>
  <c r="D391" i="1"/>
  <c r="C391" i="1"/>
  <c r="H391" i="1" s="1"/>
  <c r="D390" i="1"/>
  <c r="C390" i="1"/>
  <c r="H390" i="1" s="1"/>
  <c r="D389" i="1"/>
  <c r="C389" i="1"/>
  <c r="C388" i="1"/>
  <c r="D387" i="1"/>
  <c r="C387" i="1"/>
  <c r="D386" i="1"/>
  <c r="C386" i="1"/>
  <c r="H386" i="1" s="1"/>
  <c r="D385" i="1"/>
  <c r="C385" i="1"/>
  <c r="H385" i="1" s="1"/>
  <c r="D384" i="1"/>
  <c r="C384" i="1"/>
  <c r="H384" i="1" s="1"/>
  <c r="C383" i="1"/>
  <c r="D382" i="1"/>
  <c r="C382" i="1"/>
  <c r="H382" i="1" s="1"/>
  <c r="D381" i="1"/>
  <c r="C381" i="1"/>
  <c r="H381" i="1" s="1"/>
  <c r="D380" i="1"/>
  <c r="C380" i="1"/>
  <c r="H380" i="1" s="1"/>
  <c r="D379" i="1"/>
  <c r="C379" i="1"/>
  <c r="H379" i="1" s="1"/>
  <c r="D378" i="1"/>
  <c r="C378" i="1"/>
  <c r="H378" i="1" s="1"/>
  <c r="D377" i="1"/>
  <c r="C377" i="1"/>
  <c r="D376" i="1"/>
  <c r="C376" i="1"/>
  <c r="H376" i="1" s="1"/>
  <c r="D375" i="1"/>
  <c r="C375" i="1"/>
  <c r="C374" i="1"/>
  <c r="D373" i="1"/>
  <c r="C373" i="1"/>
  <c r="H373" i="1" s="1"/>
  <c r="D372" i="1"/>
  <c r="C372" i="1"/>
  <c r="H372" i="1" s="1"/>
  <c r="D371" i="1"/>
  <c r="C371" i="1"/>
  <c r="D370" i="1"/>
  <c r="C370" i="1"/>
  <c r="H370" i="1" s="1"/>
  <c r="C369"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H318" i="1" s="1"/>
  <c r="D317" i="1"/>
  <c r="C317" i="1"/>
  <c r="C316" i="1"/>
  <c r="D315" i="1"/>
  <c r="C315" i="1"/>
  <c r="D314" i="1"/>
  <c r="C314" i="1"/>
  <c r="H314" i="1" s="1"/>
  <c r="D313" i="1"/>
  <c r="C313" i="1"/>
  <c r="D312" i="1"/>
  <c r="C312" i="1"/>
  <c r="H312" i="1" s="1"/>
  <c r="D311" i="1"/>
  <c r="C311" i="1"/>
  <c r="H311" i="1" s="1"/>
  <c r="D310" i="1"/>
  <c r="C310" i="1"/>
  <c r="H310" i="1" s="1"/>
  <c r="D309" i="1"/>
  <c r="C309" i="1"/>
  <c r="H309" i="1" s="1"/>
  <c r="D308" i="1"/>
  <c r="C308" i="1"/>
  <c r="H308" i="1" s="1"/>
  <c r="D307" i="1"/>
  <c r="C307" i="1"/>
  <c r="D306" i="1"/>
  <c r="C306" i="1"/>
  <c r="H306" i="1" s="1"/>
  <c r="C305" i="1"/>
  <c r="C304" i="1"/>
  <c r="D302" i="1"/>
  <c r="C302" i="1"/>
  <c r="H302" i="1" s="1"/>
  <c r="D301" i="1"/>
  <c r="C301" i="1"/>
  <c r="D300" i="1"/>
  <c r="C300" i="1"/>
  <c r="H300" i="1" s="1"/>
  <c r="D299" i="1"/>
  <c r="C299" i="1"/>
  <c r="H299" i="1" s="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D286" i="1"/>
  <c r="C286" i="1"/>
  <c r="C285" i="1"/>
  <c r="D284" i="1"/>
  <c r="C284" i="1"/>
  <c r="D283" i="1"/>
  <c r="C283" i="1"/>
  <c r="H283" i="1" s="1"/>
  <c r="D282" i="1"/>
  <c r="C282" i="1"/>
  <c r="D281" i="1"/>
  <c r="C281" i="1"/>
  <c r="D280" i="1"/>
  <c r="C280" i="1"/>
  <c r="D279" i="1"/>
  <c r="C279" i="1"/>
  <c r="D278" i="1"/>
  <c r="C278" i="1"/>
  <c r="H278" i="1" s="1"/>
  <c r="D277" i="1"/>
  <c r="C277" i="1"/>
  <c r="D276" i="1"/>
  <c r="C276" i="1"/>
  <c r="D275" i="1"/>
  <c r="C275" i="1"/>
  <c r="H275" i="1" s="1"/>
  <c r="C274" i="1"/>
  <c r="D273" i="1"/>
  <c r="C273" i="1"/>
  <c r="H273" i="1" s="1"/>
  <c r="D272" i="1"/>
  <c r="C272" i="1"/>
  <c r="H272" i="1" s="1"/>
  <c r="D271" i="1"/>
  <c r="C271" i="1"/>
  <c r="H271" i="1" s="1"/>
  <c r="D270" i="1"/>
  <c r="C270" i="1"/>
  <c r="H270" i="1" s="1"/>
  <c r="C269" i="1"/>
  <c r="D268" i="1"/>
  <c r="C268" i="1"/>
  <c r="H268" i="1" s="1"/>
  <c r="D267" i="1"/>
  <c r="C267" i="1"/>
  <c r="H267" i="1" s="1"/>
  <c r="D266" i="1"/>
  <c r="C266" i="1"/>
  <c r="H266" i="1" s="1"/>
  <c r="D265" i="1"/>
  <c r="C265" i="1"/>
  <c r="H265" i="1" s="1"/>
  <c r="D264" i="1"/>
  <c r="C264" i="1"/>
  <c r="H264" i="1" s="1"/>
  <c r="D263" i="1"/>
  <c r="C263" i="1"/>
  <c r="D262" i="1"/>
  <c r="G262" i="1" s="1"/>
  <c r="C262" i="1"/>
  <c r="D261" i="1"/>
  <c r="C261" i="1"/>
  <c r="D260" i="1"/>
  <c r="C260" i="1"/>
  <c r="D259" i="1"/>
  <c r="C259" i="1"/>
  <c r="C258" i="1"/>
  <c r="D257" i="1"/>
  <c r="C257" i="1"/>
  <c r="H257" i="1" s="1"/>
  <c r="D256" i="1"/>
  <c r="C256" i="1"/>
  <c r="H256" i="1" s="1"/>
  <c r="D255" i="1"/>
  <c r="C255" i="1"/>
  <c r="D254" i="1"/>
  <c r="C254" i="1"/>
  <c r="H254" i="1" s="1"/>
  <c r="D253" i="1"/>
  <c r="C253" i="1"/>
  <c r="H253" i="1" s="1"/>
  <c r="D252" i="1"/>
  <c r="C252" i="1"/>
  <c r="D251" i="1"/>
  <c r="C251" i="1"/>
  <c r="H251" i="1" s="1"/>
  <c r="D250" i="1"/>
  <c r="C250" i="1"/>
  <c r="D249" i="1"/>
  <c r="C249" i="1"/>
  <c r="H249" i="1" s="1"/>
  <c r="D248" i="1"/>
  <c r="C248" i="1"/>
  <c r="H248" i="1" s="1"/>
  <c r="D247" i="1"/>
  <c r="C247" i="1"/>
  <c r="H247" i="1" s="1"/>
  <c r="C246" i="1"/>
  <c r="D245" i="1"/>
  <c r="C245" i="1"/>
  <c r="D244" i="1"/>
  <c r="C244" i="1"/>
  <c r="D243" i="1"/>
  <c r="C243" i="1"/>
  <c r="D242" i="1"/>
  <c r="C242" i="1"/>
  <c r="D241" i="1"/>
  <c r="C241" i="1"/>
  <c r="H241" i="1" s="1"/>
  <c r="D240" i="1"/>
  <c r="C240" i="1"/>
  <c r="D239" i="1"/>
  <c r="C239" i="1"/>
  <c r="D238" i="1"/>
  <c r="D237" i="1"/>
  <c r="C237" i="1"/>
  <c r="H237" i="1" s="1"/>
  <c r="D236" i="1"/>
  <c r="C236" i="1"/>
  <c r="H236" i="1" s="1"/>
  <c r="D235" i="1"/>
  <c r="C235" i="1"/>
  <c r="H235" i="1" s="1"/>
  <c r="D234" i="1"/>
  <c r="C234" i="1"/>
  <c r="H234" i="1" s="1"/>
  <c r="D233" i="1"/>
  <c r="C233" i="1"/>
  <c r="H233" i="1" s="1"/>
  <c r="D232" i="1"/>
  <c r="C232" i="1"/>
  <c r="H232" i="1" s="1"/>
  <c r="D231" i="1"/>
  <c r="G231" i="1" s="1"/>
  <c r="C231" i="1"/>
  <c r="D230" i="1"/>
  <c r="C230" i="1"/>
  <c r="D229" i="1"/>
  <c r="C229" i="1"/>
  <c r="D228" i="1"/>
  <c r="C228" i="1"/>
  <c r="G227" i="1"/>
  <c r="D227" i="1"/>
  <c r="C227" i="1"/>
  <c r="H227" i="1" s="1"/>
  <c r="D225" i="1"/>
  <c r="C225" i="1"/>
  <c r="G224" i="1"/>
  <c r="D224" i="1"/>
  <c r="C224" i="1"/>
  <c r="H224" i="1" s="1"/>
  <c r="D223" i="1"/>
  <c r="C223" i="1"/>
  <c r="D222" i="1"/>
  <c r="C222" i="1"/>
  <c r="H222" i="1" s="1"/>
  <c r="C221" i="1"/>
  <c r="D220" i="1"/>
  <c r="C220" i="1"/>
  <c r="H220" i="1" s="1"/>
  <c r="D219" i="1"/>
  <c r="C219" i="1"/>
  <c r="C218" i="1"/>
  <c r="C217" i="1"/>
  <c r="D216" i="1"/>
  <c r="C216" i="1"/>
  <c r="H216" i="1" s="1"/>
  <c r="D215" i="1"/>
  <c r="C215" i="1"/>
  <c r="D214" i="1"/>
  <c r="C214" i="1"/>
  <c r="H214" i="1" s="1"/>
  <c r="D213" i="1"/>
  <c r="C213" i="1"/>
  <c r="H213" i="1" s="1"/>
  <c r="D212" i="1"/>
  <c r="C212" i="1"/>
  <c r="D211" i="1"/>
  <c r="C211" i="1"/>
  <c r="H211" i="1" s="1"/>
  <c r="D210" i="1"/>
  <c r="C210" i="1"/>
  <c r="H210" i="1" s="1"/>
  <c r="D209" i="1"/>
  <c r="C209" i="1"/>
  <c r="H209" i="1" s="1"/>
  <c r="D208" i="1"/>
  <c r="C208" i="1"/>
  <c r="H208" i="1" s="1"/>
  <c r="D207" i="1"/>
  <c r="C207" i="1"/>
  <c r="H207" i="1" s="1"/>
  <c r="D206" i="1"/>
  <c r="C206" i="1"/>
  <c r="H206" i="1" s="1"/>
  <c r="D205" i="1"/>
  <c r="C205" i="1"/>
  <c r="H205" i="1" s="1"/>
  <c r="C204" i="1"/>
  <c r="D203" i="1"/>
  <c r="C203" i="1"/>
  <c r="H203" i="1" s="1"/>
  <c r="D202" i="1"/>
  <c r="C202" i="1"/>
  <c r="H202" i="1" s="1"/>
  <c r="D201" i="1"/>
  <c r="C201" i="1"/>
  <c r="D200" i="1"/>
  <c r="C200" i="1"/>
  <c r="H200" i="1" s="1"/>
  <c r="C199" i="1"/>
  <c r="C198" i="1"/>
  <c r="D197" i="1"/>
  <c r="C197" i="1"/>
  <c r="H197" i="1" s="1"/>
  <c r="D196" i="1"/>
  <c r="C196" i="1"/>
  <c r="H196" i="1" s="1"/>
  <c r="D195" i="1"/>
  <c r="C195" i="1"/>
  <c r="D194" i="1"/>
  <c r="C194" i="1"/>
  <c r="H194" i="1" s="1"/>
  <c r="D193" i="1"/>
  <c r="C193" i="1"/>
  <c r="H193" i="1" s="1"/>
  <c r="D192" i="1"/>
  <c r="C192" i="1"/>
  <c r="D191" i="1"/>
  <c r="C191" i="1"/>
  <c r="H191" i="1" s="1"/>
  <c r="D190" i="1"/>
  <c r="C190" i="1"/>
  <c r="D189" i="1"/>
  <c r="C189" i="1"/>
  <c r="D188" i="1"/>
  <c r="C188" i="1"/>
  <c r="D187" i="1"/>
  <c r="C187" i="1"/>
  <c r="D186" i="1"/>
  <c r="C186" i="1"/>
  <c r="H186" i="1" s="1"/>
  <c r="D185" i="1"/>
  <c r="C185" i="1"/>
  <c r="D184" i="1"/>
  <c r="C184" i="1"/>
  <c r="D183" i="1"/>
  <c r="C183" i="1"/>
  <c r="H183" i="1" s="1"/>
  <c r="D182" i="1"/>
  <c r="C182" i="1"/>
  <c r="D181" i="1"/>
  <c r="C181" i="1"/>
  <c r="H181" i="1" s="1"/>
  <c r="D180" i="1"/>
  <c r="C180" i="1"/>
  <c r="H180" i="1" s="1"/>
  <c r="D179" i="1"/>
  <c r="C179" i="1"/>
  <c r="H179" i="1" s="1"/>
  <c r="D178" i="1"/>
  <c r="C178" i="1"/>
  <c r="H178" i="1" s="1"/>
  <c r="D177" i="1"/>
  <c r="C177" i="1"/>
  <c r="D176" i="1"/>
  <c r="C176" i="1"/>
  <c r="H176" i="1" s="1"/>
  <c r="D175" i="1"/>
  <c r="C175" i="1"/>
  <c r="H175" i="1" s="1"/>
  <c r="D174" i="1"/>
  <c r="C174" i="1"/>
  <c r="D173" i="1"/>
  <c r="C173" i="1"/>
  <c r="D172" i="1"/>
  <c r="C172" i="1"/>
  <c r="D171" i="1"/>
  <c r="C171" i="1"/>
  <c r="H171" i="1" s="1"/>
  <c r="D170" i="1"/>
  <c r="C170" i="1"/>
  <c r="H170" i="1" s="1"/>
  <c r="D169" i="1"/>
  <c r="C169" i="1"/>
  <c r="H169" i="1" s="1"/>
  <c r="D168" i="1"/>
  <c r="C168" i="1"/>
  <c r="D167" i="1"/>
  <c r="C167" i="1"/>
  <c r="H167" i="1" s="1"/>
  <c r="D166" i="1"/>
  <c r="C166" i="1"/>
  <c r="D165" i="1"/>
  <c r="C165" i="1"/>
  <c r="H165" i="1" s="1"/>
  <c r="D164" i="1"/>
  <c r="C164" i="1"/>
  <c r="H164" i="1" s="1"/>
  <c r="D163" i="1"/>
  <c r="C163" i="1"/>
  <c r="H163" i="1" s="1"/>
  <c r="D162" i="1"/>
  <c r="C162" i="1"/>
  <c r="D161" i="1"/>
  <c r="C161" i="1"/>
  <c r="C160" i="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C150" i="1"/>
  <c r="C149" i="1"/>
  <c r="D147" i="1"/>
  <c r="C147" i="1"/>
  <c r="H147" i="1" s="1"/>
  <c r="D146" i="1"/>
  <c r="C146" i="1"/>
  <c r="H146" i="1" s="1"/>
  <c r="D145" i="1"/>
  <c r="C145" i="1"/>
  <c r="H145" i="1" s="1"/>
  <c r="D144" i="1"/>
  <c r="C144" i="1"/>
  <c r="H144" i="1" s="1"/>
  <c r="D143" i="1"/>
  <c r="C143" i="1"/>
  <c r="H143" i="1" s="1"/>
  <c r="D142" i="1"/>
  <c r="C142" i="1"/>
  <c r="D141" i="1"/>
  <c r="C141" i="1"/>
  <c r="H141" i="1" s="1"/>
  <c r="D140" i="1"/>
  <c r="C140" i="1"/>
  <c r="H140" i="1" s="1"/>
  <c r="D139" i="1"/>
  <c r="C139" i="1"/>
  <c r="H139" i="1" s="1"/>
  <c r="D138" i="1"/>
  <c r="C138" i="1"/>
  <c r="H138" i="1" s="1"/>
  <c r="C137" i="1"/>
  <c r="C136" i="1"/>
  <c r="D135" i="1"/>
  <c r="C135" i="1"/>
  <c r="H135" i="1" s="1"/>
  <c r="D134" i="1"/>
  <c r="C134" i="1"/>
  <c r="H134" i="1" s="1"/>
  <c r="D133" i="1"/>
  <c r="C133" i="1"/>
  <c r="H133" i="1" s="1"/>
  <c r="D132" i="1"/>
  <c r="C132" i="1"/>
  <c r="H132" i="1" s="1"/>
  <c r="C131" i="1"/>
  <c r="C130" i="1"/>
  <c r="D129" i="1"/>
  <c r="C129" i="1"/>
  <c r="H129" i="1" s="1"/>
  <c r="D128" i="1"/>
  <c r="C128" i="1"/>
  <c r="H128" i="1" s="1"/>
  <c r="D127" i="1"/>
  <c r="C127" i="1"/>
  <c r="D126" i="1"/>
  <c r="C126" i="1"/>
  <c r="H126" i="1" s="1"/>
  <c r="C125" i="1"/>
  <c r="D124" i="1"/>
  <c r="C124" i="1"/>
  <c r="D123" i="1"/>
  <c r="C123" i="1"/>
  <c r="H123" i="1" s="1"/>
  <c r="D122" i="1"/>
  <c r="C122" i="1"/>
  <c r="C121" i="1"/>
  <c r="D120" i="1"/>
  <c r="C120" i="1"/>
  <c r="D119" i="1"/>
  <c r="C119" i="1"/>
  <c r="D118" i="1"/>
  <c r="C118" i="1"/>
  <c r="D117" i="1"/>
  <c r="C117" i="1"/>
  <c r="D116" i="1"/>
  <c r="C116" i="1"/>
  <c r="D115" i="1"/>
  <c r="C115" i="1"/>
  <c r="D114" i="1"/>
  <c r="C114" i="1"/>
  <c r="D113" i="1"/>
  <c r="C113" i="1"/>
  <c r="H113" i="1" s="1"/>
  <c r="D112" i="1"/>
  <c r="C112" i="1"/>
  <c r="D111" i="1"/>
  <c r="C111" i="1"/>
  <c r="D110" i="1"/>
  <c r="C110" i="1"/>
  <c r="D109" i="1"/>
  <c r="C109" i="1"/>
  <c r="D108" i="1"/>
  <c r="C108" i="1"/>
  <c r="D107" i="1"/>
  <c r="C107" i="1"/>
  <c r="D106" i="1"/>
  <c r="C106" i="1"/>
  <c r="D105" i="1"/>
  <c r="C105" i="1"/>
  <c r="D104" i="1"/>
  <c r="C104" i="1"/>
  <c r="D103" i="1"/>
  <c r="C103" i="1"/>
  <c r="C102" i="1"/>
  <c r="D101" i="1"/>
  <c r="C101" i="1"/>
  <c r="D100" i="1"/>
  <c r="C100" i="1"/>
  <c r="H100" i="1" s="1"/>
  <c r="D99" i="1"/>
  <c r="C99" i="1"/>
  <c r="H99" i="1" s="1"/>
  <c r="D98" i="1"/>
  <c r="C98" i="1"/>
  <c r="H98" i="1" s="1"/>
  <c r="D97" i="1"/>
  <c r="C97" i="1"/>
  <c r="H97" i="1" s="1"/>
  <c r="D96" i="1"/>
  <c r="C96" i="1"/>
  <c r="H96" i="1" s="1"/>
  <c r="D95" i="1"/>
  <c r="C95" i="1"/>
  <c r="H95" i="1" s="1"/>
  <c r="C94" i="1"/>
  <c r="D93" i="1"/>
  <c r="C93" i="1"/>
  <c r="H93" i="1" s="1"/>
  <c r="D92" i="1"/>
  <c r="C92" i="1"/>
  <c r="H92" i="1" s="1"/>
  <c r="D91" i="1"/>
  <c r="C91" i="1"/>
  <c r="H91" i="1" s="1"/>
  <c r="D90" i="1"/>
  <c r="C90" i="1"/>
  <c r="D89" i="1"/>
  <c r="C89" i="1"/>
  <c r="D88" i="1"/>
  <c r="C88" i="1"/>
  <c r="C87" i="1"/>
  <c r="D86" i="1"/>
  <c r="C86" i="1"/>
  <c r="H86" i="1" s="1"/>
  <c r="D85" i="1"/>
  <c r="C85" i="1"/>
  <c r="D84" i="1"/>
  <c r="C84" i="1"/>
  <c r="D83" i="1"/>
  <c r="C83" i="1"/>
  <c r="D82" i="1"/>
  <c r="C82" i="1"/>
  <c r="D81" i="1"/>
  <c r="C81" i="1"/>
  <c r="H81" i="1" s="1"/>
  <c r="D80" i="1"/>
  <c r="C80" i="1"/>
  <c r="D79" i="1"/>
  <c r="C79" i="1"/>
  <c r="C78" i="1"/>
  <c r="D77" i="1"/>
  <c r="C77" i="1"/>
  <c r="D76" i="1"/>
  <c r="C76" i="1"/>
  <c r="D75" i="1"/>
  <c r="C75" i="1"/>
  <c r="D74" i="1"/>
  <c r="C74" i="1"/>
  <c r="D73" i="1"/>
  <c r="C73" i="1"/>
  <c r="D72" i="1"/>
  <c r="C72" i="1"/>
  <c r="H72" i="1" s="1"/>
  <c r="D71" i="1"/>
  <c r="C71" i="1"/>
  <c r="H71" i="1" s="1"/>
  <c r="D70" i="1"/>
  <c r="C70" i="1"/>
  <c r="H70" i="1" s="1"/>
  <c r="D69" i="1"/>
  <c r="C69" i="1"/>
  <c r="D68" i="1"/>
  <c r="C68" i="1"/>
  <c r="D67" i="1"/>
  <c r="C67" i="1"/>
  <c r="D66" i="1"/>
  <c r="C66" i="1"/>
  <c r="H66" i="1" s="1"/>
  <c r="D65" i="1"/>
  <c r="C65" i="1"/>
  <c r="H65" i="1" s="1"/>
  <c r="D64" i="1"/>
  <c r="C64" i="1"/>
  <c r="H64" i="1" s="1"/>
  <c r="D63" i="1"/>
  <c r="C63" i="1"/>
  <c r="D62" i="1"/>
  <c r="C62" i="1"/>
  <c r="D61" i="1"/>
  <c r="C61" i="1"/>
  <c r="D60" i="1"/>
  <c r="D59" i="1"/>
  <c r="C59" i="1"/>
  <c r="D58" i="1"/>
  <c r="C58" i="1"/>
  <c r="H58" i="1" s="1"/>
  <c r="D57" i="1"/>
  <c r="C57" i="1"/>
  <c r="H57" i="1" s="1"/>
  <c r="D56" i="1"/>
  <c r="C56" i="1"/>
  <c r="H56" i="1" s="1"/>
  <c r="D55" i="1"/>
  <c r="C55" i="1"/>
  <c r="D54" i="1"/>
  <c r="C54" i="1"/>
  <c r="D53" i="1"/>
  <c r="C53" i="1"/>
  <c r="H53" i="1" s="1"/>
  <c r="D52" i="1"/>
  <c r="C52" i="1"/>
  <c r="H52" i="1" s="1"/>
  <c r="D51" i="1"/>
  <c r="C51" i="1"/>
  <c r="H51" i="1" s="1"/>
  <c r="D50" i="1"/>
  <c r="C50" i="1"/>
  <c r="H50" i="1" s="1"/>
  <c r="C49" i="1"/>
  <c r="D48" i="1"/>
  <c r="C48" i="1"/>
  <c r="H48" i="1" s="1"/>
  <c r="D47" i="1"/>
  <c r="C47" i="1"/>
  <c r="H47" i="1" s="1"/>
  <c r="C46" i="1"/>
  <c r="D44" i="1"/>
  <c r="C44" i="1"/>
  <c r="D43" i="1"/>
  <c r="C43" i="1"/>
  <c r="D42" i="1"/>
  <c r="C42" i="1"/>
  <c r="D41" i="1"/>
  <c r="C41" i="1"/>
  <c r="D40" i="1"/>
  <c r="C40" i="1"/>
  <c r="D39" i="1"/>
  <c r="C39" i="1"/>
  <c r="D38" i="1"/>
  <c r="C38" i="1"/>
  <c r="D37" i="1"/>
  <c r="C37" i="1"/>
  <c r="D36" i="1"/>
  <c r="C36" i="1"/>
  <c r="D35" i="1"/>
  <c r="C35" i="1"/>
  <c r="H35" i="1" s="1"/>
  <c r="G34" i="1"/>
  <c r="D34" i="1"/>
  <c r="C34" i="1"/>
  <c r="H34" i="1" s="1"/>
  <c r="D33" i="1"/>
  <c r="C33" i="1"/>
  <c r="H33" i="1" s="1"/>
  <c r="D32" i="1"/>
  <c r="C32" i="1"/>
  <c r="H32" i="1" s="1"/>
  <c r="D31" i="1"/>
  <c r="G31" i="1" s="1"/>
  <c r="C31" i="1"/>
  <c r="H31" i="1" s="1"/>
  <c r="D30" i="1"/>
  <c r="C30" i="1"/>
  <c r="D29" i="1"/>
  <c r="C29" i="1"/>
  <c r="H29" i="1" s="1"/>
  <c r="D28" i="1"/>
  <c r="C28" i="1"/>
  <c r="H28" i="1" s="1"/>
  <c r="D27" i="1"/>
  <c r="C27" i="1"/>
  <c r="D26" i="1"/>
  <c r="C26" i="1"/>
  <c r="D25" i="1"/>
  <c r="C25" i="1"/>
  <c r="D24" i="1"/>
  <c r="C24" i="1"/>
  <c r="D23" i="1"/>
  <c r="C23" i="1"/>
  <c r="H23" i="1" s="1"/>
  <c r="D22" i="1"/>
  <c r="C22" i="1"/>
  <c r="D21" i="1"/>
  <c r="G21" i="1" s="1"/>
  <c r="C21" i="1"/>
  <c r="D20" i="1"/>
  <c r="C20" i="1"/>
  <c r="H20" i="1" s="1"/>
  <c r="D19" i="1"/>
  <c r="C19" i="1"/>
  <c r="D18" i="1"/>
  <c r="C18" i="1"/>
  <c r="D17" i="1"/>
  <c r="C17" i="1"/>
  <c r="H17" i="1" s="1"/>
  <c r="D16" i="1"/>
  <c r="C16" i="1"/>
  <c r="D15" i="1"/>
  <c r="C15" i="1"/>
  <c r="H15" i="1" s="1"/>
  <c r="D14" i="1"/>
  <c r="C14" i="1"/>
  <c r="H14" i="1" s="1"/>
  <c r="D13" i="1"/>
  <c r="C13" i="1"/>
  <c r="H13" i="1" s="1"/>
  <c r="D12" i="1"/>
  <c r="C12" i="1"/>
  <c r="D11" i="1"/>
  <c r="C11" i="1"/>
  <c r="D10" i="1"/>
  <c r="C10" i="1"/>
  <c r="D9" i="1"/>
  <c r="C9" i="1"/>
  <c r="D8" i="1"/>
  <c r="C8" i="1"/>
  <c r="H8" i="1" s="1"/>
  <c r="D7" i="1"/>
  <c r="C7" i="1"/>
  <c r="D6" i="1"/>
  <c r="C6" i="1"/>
  <c r="H6" i="1" s="1"/>
  <c r="D5" i="1"/>
  <c r="C5" i="1"/>
  <c r="D4" i="1"/>
  <c r="C4" i="1"/>
  <c r="H737" i="1" l="1"/>
  <c r="H1587" i="1"/>
  <c r="H182" i="1"/>
  <c r="E31" i="9"/>
  <c r="B31" i="9" s="1"/>
  <c r="E37" i="9"/>
  <c r="B37" i="9" s="1"/>
  <c r="G1010" i="1"/>
  <c r="G1009" i="1"/>
  <c r="G1008" i="1"/>
  <c r="G1007" i="1"/>
  <c r="G1006" i="1"/>
  <c r="G1005" i="1"/>
  <c r="G1004" i="1"/>
  <c r="G1003" i="1"/>
  <c r="G1000" i="1"/>
  <c r="G999" i="1"/>
  <c r="G998" i="1"/>
  <c r="G997" i="1"/>
  <c r="G996" i="1"/>
  <c r="G995" i="1"/>
  <c r="G994" i="1"/>
  <c r="G993" i="1"/>
  <c r="G982" i="1"/>
  <c r="G981" i="1"/>
  <c r="G980" i="1"/>
  <c r="G978" i="1"/>
  <c r="G977" i="1"/>
  <c r="G976" i="1"/>
  <c r="G975" i="1"/>
  <c r="G974" i="1"/>
  <c r="G973" i="1"/>
  <c r="B284" i="9"/>
  <c r="G971" i="1"/>
  <c r="G970" i="1"/>
  <c r="G968" i="1"/>
  <c r="G967" i="1"/>
  <c r="G965" i="1"/>
  <c r="G964" i="1"/>
  <c r="G963" i="1"/>
  <c r="G962" i="1"/>
  <c r="G961" i="1"/>
  <c r="G958" i="1"/>
  <c r="G957" i="1"/>
  <c r="G956" i="1"/>
  <c r="G955" i="1"/>
  <c r="G954" i="1"/>
  <c r="G952" i="1"/>
  <c r="G951" i="1"/>
  <c r="G950" i="1"/>
  <c r="G949" i="1"/>
  <c r="G948" i="1"/>
  <c r="G947" i="1"/>
  <c r="G946" i="1"/>
  <c r="G945" i="1"/>
  <c r="G944" i="1"/>
  <c r="G943" i="1"/>
  <c r="G942" i="1"/>
  <c r="G941" i="1"/>
  <c r="G940" i="1"/>
  <c r="G939" i="1"/>
  <c r="G925" i="1"/>
  <c r="G917" i="1"/>
  <c r="G916" i="1"/>
  <c r="G915" i="1"/>
  <c r="G914" i="1"/>
  <c r="G913" i="1"/>
  <c r="G912" i="1"/>
  <c r="G910" i="1"/>
  <c r="G909" i="1"/>
  <c r="G907" i="1"/>
  <c r="G906" i="1"/>
  <c r="G905" i="1"/>
  <c r="G904" i="1"/>
  <c r="G903" i="1"/>
  <c r="G902" i="1"/>
  <c r="F261" i="9"/>
  <c r="B261" i="9" s="1"/>
  <c r="G901" i="1"/>
  <c r="G900" i="1"/>
  <c r="G899" i="1"/>
  <c r="G898" i="1"/>
  <c r="G897" i="1"/>
  <c r="F259" i="9"/>
  <c r="B259" i="9" s="1"/>
  <c r="G896" i="1"/>
  <c r="F257" i="9"/>
  <c r="B257" i="9" s="1"/>
  <c r="G891" i="1"/>
  <c r="G890" i="1"/>
  <c r="G889" i="1"/>
  <c r="G888" i="1"/>
  <c r="G887" i="1"/>
  <c r="G886" i="1"/>
  <c r="G885" i="1"/>
  <c r="G884" i="1"/>
  <c r="G881" i="1"/>
  <c r="G880" i="1"/>
  <c r="G879" i="1"/>
  <c r="G878" i="1"/>
  <c r="G877" i="1"/>
  <c r="G876" i="1"/>
  <c r="G875" i="1"/>
  <c r="F253" i="9"/>
  <c r="G870" i="1"/>
  <c r="G869" i="1"/>
  <c r="F251" i="9"/>
  <c r="G868" i="1"/>
  <c r="G867" i="1"/>
  <c r="F249" i="9"/>
  <c r="G866" i="1"/>
  <c r="G865" i="1"/>
  <c r="G862" i="1"/>
  <c r="G861" i="1"/>
  <c r="G860" i="1"/>
  <c r="G858" i="1"/>
  <c r="G857" i="1"/>
  <c r="G855" i="1"/>
  <c r="G854" i="1"/>
  <c r="G850" i="1"/>
  <c r="F247" i="9"/>
  <c r="G844" i="1"/>
  <c r="G842" i="1"/>
  <c r="G841" i="1"/>
  <c r="G840" i="1"/>
  <c r="G839" i="1"/>
  <c r="G838" i="1"/>
  <c r="G837" i="1"/>
  <c r="G836" i="1"/>
  <c r="G834" i="1"/>
  <c r="G833" i="1"/>
  <c r="G832" i="1"/>
  <c r="G830" i="1"/>
  <c r="G829" i="1"/>
  <c r="G828" i="1"/>
  <c r="G827" i="1"/>
  <c r="G826" i="1"/>
  <c r="G825" i="1"/>
  <c r="G824" i="1"/>
  <c r="G823" i="1"/>
  <c r="G821" i="1"/>
  <c r="G820" i="1"/>
  <c r="G819" i="1"/>
  <c r="G811" i="1"/>
  <c r="G807" i="1"/>
  <c r="G806" i="1"/>
  <c r="G805" i="1"/>
  <c r="G803" i="1"/>
  <c r="G802" i="1"/>
  <c r="G801" i="1"/>
  <c r="G800" i="1"/>
  <c r="G799" i="1"/>
  <c r="G795" i="1"/>
  <c r="G790" i="1"/>
  <c r="G787" i="1"/>
  <c r="G786" i="1"/>
  <c r="G785" i="1"/>
  <c r="G783" i="1"/>
  <c r="G782" i="1"/>
  <c r="G781" i="1"/>
  <c r="G780" i="1"/>
  <c r="G779" i="1"/>
  <c r="G778" i="1"/>
  <c r="G777" i="1"/>
  <c r="G776" i="1"/>
  <c r="G775" i="1"/>
  <c r="G774" i="1"/>
  <c r="G773" i="1"/>
  <c r="G772" i="1"/>
  <c r="G771" i="1"/>
  <c r="G770" i="1"/>
  <c r="G769" i="1"/>
  <c r="G768" i="1"/>
  <c r="F245" i="9"/>
  <c r="G748" i="1"/>
  <c r="G744" i="1"/>
  <c r="G736" i="1"/>
  <c r="H724" i="1"/>
  <c r="H720" i="1"/>
  <c r="H715" i="1"/>
  <c r="F235" i="9"/>
  <c r="H714" i="1"/>
  <c r="H713" i="1"/>
  <c r="H711" i="1"/>
  <c r="H709" i="1"/>
  <c r="H707" i="1"/>
  <c r="H705" i="1"/>
  <c r="H704" i="1"/>
  <c r="B231" i="9"/>
  <c r="H675" i="1"/>
  <c r="H665" i="1"/>
  <c r="H664" i="1"/>
  <c r="H659" i="1"/>
  <c r="E29" i="9"/>
  <c r="B29" i="9" s="1"/>
  <c r="H658" i="1"/>
  <c r="H657" i="1"/>
  <c r="H656" i="1"/>
  <c r="E27" i="9"/>
  <c r="B27" i="9" s="1"/>
  <c r="H655" i="1"/>
  <c r="H654" i="1"/>
  <c r="H652" i="1"/>
  <c r="H650" i="1"/>
  <c r="H636" i="1"/>
  <c r="H635" i="1"/>
  <c r="H632" i="1"/>
  <c r="H630" i="1"/>
  <c r="H631" i="1"/>
  <c r="F292" i="9"/>
  <c r="B292" i="9" s="1"/>
  <c r="H628" i="1"/>
  <c r="H626" i="1"/>
  <c r="H624" i="1"/>
  <c r="H625" i="1"/>
  <c r="H622" i="1"/>
  <c r="H620" i="1"/>
  <c r="H615" i="1"/>
  <c r="H616" i="1"/>
  <c r="H614" i="1"/>
  <c r="H610" i="1"/>
  <c r="H613" i="1"/>
  <c r="F290" i="9"/>
  <c r="B290" i="9" s="1"/>
  <c r="F288" i="9"/>
  <c r="B288" i="9" s="1"/>
  <c r="H607" i="1"/>
  <c r="F286" i="9"/>
  <c r="B286" i="9" s="1"/>
  <c r="H605" i="1"/>
  <c r="H603" i="1"/>
  <c r="H604" i="1"/>
  <c r="H597" i="1"/>
  <c r="H599" i="1"/>
  <c r="B282" i="9"/>
  <c r="H596" i="1"/>
  <c r="B280" i="9"/>
  <c r="H592" i="1"/>
  <c r="H594" i="1"/>
  <c r="F279" i="9"/>
  <c r="B279" i="9" s="1"/>
  <c r="H590" i="1"/>
  <c r="H588" i="1"/>
  <c r="H589" i="1"/>
  <c r="H587" i="1"/>
  <c r="H585" i="1"/>
  <c r="H586" i="1"/>
  <c r="H583" i="1"/>
  <c r="H584" i="1"/>
  <c r="H582" i="1"/>
  <c r="H578" i="1"/>
  <c r="H579" i="1"/>
  <c r="H581" i="1"/>
  <c r="H580" i="1"/>
  <c r="H577" i="1"/>
  <c r="H575" i="1"/>
  <c r="H576" i="1"/>
  <c r="H574" i="1"/>
  <c r="H572" i="1"/>
  <c r="H573" i="1"/>
  <c r="H571" i="1"/>
  <c r="H569" i="1"/>
  <c r="H570" i="1"/>
  <c r="H568" i="1"/>
  <c r="H566" i="1"/>
  <c r="H567" i="1"/>
  <c r="H563" i="1"/>
  <c r="H561" i="1"/>
  <c r="H559" i="1"/>
  <c r="H556" i="1"/>
  <c r="H557" i="1"/>
  <c r="H555" i="1"/>
  <c r="H554" i="1"/>
  <c r="H551" i="1"/>
  <c r="H552" i="1"/>
  <c r="H550" i="1"/>
  <c r="H549" i="1"/>
  <c r="H544" i="1"/>
  <c r="H548" i="1"/>
  <c r="F277" i="9"/>
  <c r="B277" i="9" s="1"/>
  <c r="H546" i="1"/>
  <c r="F275" i="9"/>
  <c r="B275" i="9" s="1"/>
  <c r="H543" i="1"/>
  <c r="F273" i="9"/>
  <c r="B273" i="9" s="1"/>
  <c r="F271" i="9"/>
  <c r="B271" i="9" s="1"/>
  <c r="H516" i="1"/>
  <c r="H526" i="1"/>
  <c r="H528" i="1"/>
  <c r="H525" i="1"/>
  <c r="H523" i="1"/>
  <c r="H524" i="1"/>
  <c r="H522" i="1"/>
  <c r="H519" i="1"/>
  <c r="H515" i="1"/>
  <c r="H513" i="1"/>
  <c r="H511" i="1"/>
  <c r="H508" i="1"/>
  <c r="H509" i="1"/>
  <c r="H507" i="1"/>
  <c r="F269" i="9"/>
  <c r="B269" i="9" s="1"/>
  <c r="H505" i="1"/>
  <c r="H503" i="1"/>
  <c r="H504" i="1"/>
  <c r="F267" i="9"/>
  <c r="B267" i="9" s="1"/>
  <c r="H501" i="1"/>
  <c r="F265" i="9"/>
  <c r="B265" i="9" s="1"/>
  <c r="F263" i="9"/>
  <c r="B263" i="9" s="1"/>
  <c r="H496" i="1"/>
  <c r="H497" i="1"/>
  <c r="H491" i="1"/>
  <c r="H486" i="1"/>
  <c r="H484" i="1"/>
  <c r="H482" i="1"/>
  <c r="H483" i="1"/>
  <c r="H481" i="1"/>
  <c r="H479" i="1"/>
  <c r="H480" i="1"/>
  <c r="H478" i="1"/>
  <c r="H477" i="1"/>
  <c r="H476" i="1"/>
  <c r="H474" i="1"/>
  <c r="H475" i="1"/>
  <c r="E479" i="4"/>
  <c r="D473" i="1" s="1"/>
  <c r="H473" i="1" s="1"/>
  <c r="H470" i="1"/>
  <c r="H472" i="1"/>
  <c r="F255" i="9"/>
  <c r="B255" i="9" s="1"/>
  <c r="H467" i="1"/>
  <c r="H460" i="1"/>
  <c r="H464" i="1"/>
  <c r="H463" i="1"/>
  <c r="H456" i="1"/>
  <c r="H455" i="1"/>
  <c r="H451" i="1"/>
  <c r="H452" i="1"/>
  <c r="H450" i="1"/>
  <c r="H449" i="1"/>
  <c r="H448" i="1"/>
  <c r="H446" i="1"/>
  <c r="H447" i="1"/>
  <c r="H445" i="1"/>
  <c r="H444" i="1"/>
  <c r="H443" i="1"/>
  <c r="H442" i="1"/>
  <c r="H439" i="1"/>
  <c r="H441" i="1"/>
  <c r="B253" i="9"/>
  <c r="H438" i="1"/>
  <c r="H437" i="1"/>
  <c r="B251" i="9"/>
  <c r="H434" i="1"/>
  <c r="H435" i="1"/>
  <c r="B249" i="9"/>
  <c r="H433" i="1"/>
  <c r="H431" i="1"/>
  <c r="H432" i="1"/>
  <c r="H430" i="1"/>
  <c r="H429" i="1"/>
  <c r="H428" i="1"/>
  <c r="H426" i="1"/>
  <c r="H427" i="1"/>
  <c r="E431" i="4"/>
  <c r="H407" i="1"/>
  <c r="H396" i="1"/>
  <c r="H393" i="1"/>
  <c r="H387" i="1"/>
  <c r="H383" i="1"/>
  <c r="H371" i="1"/>
  <c r="H369" i="1"/>
  <c r="H367" i="1"/>
  <c r="H366" i="1"/>
  <c r="H365" i="1"/>
  <c r="H364" i="1"/>
  <c r="H361" i="1"/>
  <c r="H363" i="1"/>
  <c r="H362" i="1"/>
  <c r="H360" i="1"/>
  <c r="H356" i="1"/>
  <c r="H357" i="1"/>
  <c r="H359" i="1"/>
  <c r="H358" i="1"/>
  <c r="H353" i="1"/>
  <c r="H354" i="1"/>
  <c r="H352" i="1"/>
  <c r="H349" i="1"/>
  <c r="H350" i="1"/>
  <c r="H351" i="1"/>
  <c r="H348" i="1"/>
  <c r="H347" i="1"/>
  <c r="H346" i="1"/>
  <c r="H344" i="1"/>
  <c r="H345" i="1"/>
  <c r="H343" i="1"/>
  <c r="H341" i="1"/>
  <c r="H342" i="1"/>
  <c r="H340" i="1"/>
  <c r="H339" i="1"/>
  <c r="H338" i="1"/>
  <c r="H336" i="1"/>
  <c r="H337" i="1"/>
  <c r="H335" i="1"/>
  <c r="H334" i="1"/>
  <c r="H333" i="1"/>
  <c r="H331" i="1"/>
  <c r="H332" i="1"/>
  <c r="H330" i="1"/>
  <c r="H329" i="1"/>
  <c r="H328" i="1"/>
  <c r="H327" i="1"/>
  <c r="H326" i="1"/>
  <c r="H325" i="1"/>
  <c r="H324" i="1"/>
  <c r="H322" i="1"/>
  <c r="H323" i="1"/>
  <c r="H321" i="1"/>
  <c r="H320" i="1"/>
  <c r="H317" i="1"/>
  <c r="H319" i="1"/>
  <c r="F322" i="4"/>
  <c r="H315" i="1"/>
  <c r="H313" i="1"/>
  <c r="E309" i="4"/>
  <c r="D304" i="1" s="1"/>
  <c r="G304" i="1" s="1"/>
  <c r="H307" i="1"/>
  <c r="H304" i="1"/>
  <c r="D305" i="1"/>
  <c r="H305" i="1" s="1"/>
  <c r="E273" i="4"/>
  <c r="D269" i="1" s="1"/>
  <c r="H269" i="1" s="1"/>
  <c r="H287" i="1"/>
  <c r="H285" i="1"/>
  <c r="H286" i="1"/>
  <c r="H284" i="1"/>
  <c r="H282" i="1"/>
  <c r="H281" i="1"/>
  <c r="H279" i="1"/>
  <c r="H280" i="1"/>
  <c r="H277" i="1"/>
  <c r="H276" i="1"/>
  <c r="D274" i="1"/>
  <c r="H274" i="1" s="1"/>
  <c r="B247" i="9"/>
  <c r="H263" i="1"/>
  <c r="H262" i="1"/>
  <c r="H261" i="1"/>
  <c r="H259" i="1"/>
  <c r="H260" i="1"/>
  <c r="H255" i="1"/>
  <c r="H250" i="1"/>
  <c r="H252" i="1"/>
  <c r="H246" i="1"/>
  <c r="H245" i="1"/>
  <c r="H244" i="1"/>
  <c r="H242" i="1"/>
  <c r="H243" i="1"/>
  <c r="H240" i="1"/>
  <c r="H239" i="1"/>
  <c r="C238" i="1"/>
  <c r="H238" i="1" s="1"/>
  <c r="D230" i="4"/>
  <c r="H230" i="1"/>
  <c r="H231" i="1"/>
  <c r="H229" i="1"/>
  <c r="H228" i="1"/>
  <c r="H225" i="1"/>
  <c r="H223" i="1"/>
  <c r="H221" i="1"/>
  <c r="H217" i="1"/>
  <c r="H218" i="1"/>
  <c r="H219" i="1"/>
  <c r="B245" i="9"/>
  <c r="H204" i="1"/>
  <c r="D199" i="1"/>
  <c r="H199" i="1"/>
  <c r="H201" i="1"/>
  <c r="H192" i="1"/>
  <c r="H189" i="1"/>
  <c r="H188" i="1"/>
  <c r="H185" i="1"/>
  <c r="H187" i="1"/>
  <c r="H184" i="1"/>
  <c r="H173" i="1"/>
  <c r="H172" i="1"/>
  <c r="E153" i="4"/>
  <c r="D149" i="1" s="1"/>
  <c r="H149" i="1" s="1"/>
  <c r="H142" i="1"/>
  <c r="H136" i="1"/>
  <c r="D137" i="1"/>
  <c r="H137" i="1" s="1"/>
  <c r="H131" i="1"/>
  <c r="H125" i="1"/>
  <c r="H127" i="1"/>
  <c r="H120" i="1"/>
  <c r="H119" i="1"/>
  <c r="H118" i="1"/>
  <c r="H116" i="1"/>
  <c r="H117" i="1"/>
  <c r="E106" i="4"/>
  <c r="D102" i="1" s="1"/>
  <c r="H102" i="1" s="1"/>
  <c r="H115" i="1"/>
  <c r="H114" i="1"/>
  <c r="H112" i="1"/>
  <c r="H110" i="1"/>
  <c r="H111" i="1"/>
  <c r="H108" i="1"/>
  <c r="H109" i="1"/>
  <c r="H107" i="1"/>
  <c r="H106" i="1"/>
  <c r="H105" i="1"/>
  <c r="H103" i="1"/>
  <c r="H104" i="1"/>
  <c r="H101" i="1"/>
  <c r="H94" i="1"/>
  <c r="E82" i="4"/>
  <c r="D78" i="1" s="1"/>
  <c r="H78" i="1" s="1"/>
  <c r="H89" i="1"/>
  <c r="H90" i="1"/>
  <c r="H87" i="1"/>
  <c r="H88" i="1"/>
  <c r="H85" i="1"/>
  <c r="H84" i="1"/>
  <c r="H83" i="1"/>
  <c r="H82" i="1"/>
  <c r="H79" i="1"/>
  <c r="H80" i="1"/>
  <c r="H77" i="1"/>
  <c r="H76" i="1"/>
  <c r="H75" i="1"/>
  <c r="H73" i="1"/>
  <c r="H74" i="1"/>
  <c r="H69" i="1"/>
  <c r="H67" i="1"/>
  <c r="H68" i="1"/>
  <c r="C60" i="1"/>
  <c r="H60" i="1" s="1"/>
  <c r="H63" i="1"/>
  <c r="H62" i="1"/>
  <c r="H61" i="1"/>
  <c r="H59" i="1"/>
  <c r="H54" i="1"/>
  <c r="H55" i="1"/>
  <c r="H49" i="1"/>
  <c r="H46" i="1"/>
  <c r="E49" i="4"/>
  <c r="D45" i="1" s="1"/>
  <c r="H44" i="1"/>
  <c r="H43" i="1"/>
  <c r="H42" i="1"/>
  <c r="H39" i="1"/>
  <c r="H40" i="1"/>
  <c r="H41" i="1"/>
  <c r="H38" i="1"/>
  <c r="H37" i="1"/>
  <c r="H36" i="1"/>
  <c r="H30" i="1"/>
  <c r="H27" i="1"/>
  <c r="E7" i="4"/>
  <c r="D3" i="1" s="1"/>
  <c r="H25" i="1"/>
  <c r="H26" i="1"/>
  <c r="H19" i="1"/>
  <c r="H24" i="1"/>
  <c r="H22" i="1"/>
  <c r="H21" i="1"/>
  <c r="F229" i="9"/>
  <c r="B229" i="9" s="1"/>
  <c r="H18" i="1"/>
  <c r="H16" i="1"/>
  <c r="H12" i="1"/>
  <c r="H11" i="1"/>
  <c r="H10" i="1"/>
  <c r="H9" i="1"/>
  <c r="H7" i="1"/>
  <c r="H4" i="1"/>
  <c r="H5" i="1"/>
  <c r="H807" i="1"/>
  <c r="H805" i="1"/>
  <c r="H803" i="1"/>
  <c r="E74" i="9"/>
  <c r="B74" i="9" s="1"/>
  <c r="H800" i="1"/>
  <c r="H736" i="1"/>
  <c r="E56" i="9"/>
  <c r="B56" i="9" s="1"/>
  <c r="E46" i="9"/>
  <c r="B46" i="9" s="1"/>
  <c r="B235" i="9"/>
  <c r="E42" i="9"/>
  <c r="B42" i="9" s="1"/>
  <c r="B233" i="9"/>
  <c r="G1620" i="1"/>
  <c r="H1601" i="1"/>
  <c r="H1681" i="1"/>
  <c r="G1686" i="1"/>
  <c r="H1613" i="1"/>
  <c r="G1612" i="1"/>
  <c r="H1593" i="1"/>
  <c r="H1607" i="1"/>
  <c r="G1588" i="1"/>
  <c r="G1602" i="1"/>
  <c r="H1583" i="1"/>
  <c r="H1585" i="1"/>
  <c r="G1586" i="1"/>
  <c r="E296" i="9"/>
  <c r="H651" i="1"/>
  <c r="H717" i="1"/>
  <c r="H648" i="1"/>
  <c r="H647" i="1"/>
  <c r="H649" i="1"/>
  <c r="H166" i="1"/>
  <c r="H168" i="1"/>
  <c r="E36" i="9"/>
  <c r="B36" i="9" s="1"/>
  <c r="E307" i="9"/>
  <c r="B307" i="9" s="1"/>
  <c r="E320" i="9"/>
  <c r="B320" i="9" s="1"/>
  <c r="E324" i="9"/>
  <c r="B324" i="9" s="1"/>
  <c r="E327" i="9"/>
  <c r="B327" i="9" s="1"/>
  <c r="E312" i="9"/>
  <c r="F656" i="4"/>
  <c r="H423" i="1"/>
  <c r="H415" i="1"/>
  <c r="H421" i="1"/>
  <c r="H422" i="1"/>
  <c r="H388" i="1"/>
  <c r="H389" i="1"/>
  <c r="F393" i="4"/>
  <c r="H377" i="1"/>
  <c r="F379" i="4"/>
  <c r="H374" i="1"/>
  <c r="H375" i="1"/>
  <c r="H301" i="1"/>
  <c r="H198" i="1"/>
  <c r="H212" i="1"/>
  <c r="H215" i="1"/>
  <c r="H190" i="1"/>
  <c r="H195" i="1"/>
  <c r="F194" i="4"/>
  <c r="F243" i="9"/>
  <c r="B243" i="9" s="1"/>
  <c r="F241" i="9"/>
  <c r="B241" i="9" s="1"/>
  <c r="F239" i="9"/>
  <c r="B239" i="9" s="1"/>
  <c r="H174" i="1"/>
  <c r="H177" i="1"/>
  <c r="F178" i="4"/>
  <c r="F170" i="4"/>
  <c r="H161" i="1"/>
  <c r="H162" i="1"/>
  <c r="F165" i="4"/>
  <c r="F160" i="4"/>
  <c r="F237" i="9"/>
  <c r="B237" i="9" s="1"/>
  <c r="H150" i="1"/>
  <c r="H122" i="1"/>
  <c r="H124" i="1"/>
  <c r="E125" i="4"/>
  <c r="D121" i="1" s="1"/>
  <c r="H121" i="1" s="1"/>
  <c r="F74" i="4"/>
  <c r="F68" i="4"/>
  <c r="G175" i="9"/>
  <c r="E175" i="9" s="1"/>
  <c r="B175" i="9" s="1"/>
  <c r="G177" i="9"/>
  <c r="E177" i="9" s="1"/>
  <c r="B177" i="9" s="1"/>
  <c r="G179" i="9"/>
  <c r="G181" i="9"/>
  <c r="E181" i="9" s="1"/>
  <c r="B181" i="9" s="1"/>
  <c r="G183" i="9"/>
  <c r="E183" i="9" s="1"/>
  <c r="B183" i="9" s="1"/>
  <c r="G187" i="9"/>
  <c r="E187" i="9" s="1"/>
  <c r="B187" i="9" s="1"/>
  <c r="G189" i="9"/>
  <c r="E189" i="9" s="1"/>
  <c r="B189" i="9" s="1"/>
  <c r="G191" i="9"/>
  <c r="E191" i="9" s="1"/>
  <c r="B191" i="9" s="1"/>
  <c r="G193" i="9"/>
  <c r="E193" i="9" s="1"/>
  <c r="B193" i="9" s="1"/>
  <c r="G197" i="9"/>
  <c r="E197" i="9" s="1"/>
  <c r="B197" i="9" s="1"/>
  <c r="G199" i="9"/>
  <c r="E199" i="9" s="1"/>
  <c r="B199" i="9" s="1"/>
  <c r="G6" i="1"/>
  <c r="G10" i="1"/>
  <c r="G11" i="1"/>
  <c r="G17" i="1"/>
  <c r="G18" i="1"/>
  <c r="G19" i="1"/>
  <c r="G22" i="1"/>
  <c r="G23" i="1"/>
  <c r="G30" i="1"/>
  <c r="G32" i="1"/>
  <c r="G33" i="1"/>
  <c r="G35" i="1"/>
  <c r="G36" i="1"/>
  <c r="G37" i="1"/>
  <c r="G38" i="1"/>
  <c r="G39" i="1"/>
  <c r="G40" i="1"/>
  <c r="G41" i="1"/>
  <c r="G42" i="1"/>
  <c r="G43" i="1"/>
  <c r="G44" i="1"/>
  <c r="G46" i="1"/>
  <c r="G56" i="1"/>
  <c r="G57" i="1"/>
  <c r="G63" i="1"/>
  <c r="G67" i="1"/>
  <c r="G76" i="1"/>
  <c r="G97" i="1"/>
  <c r="G98" i="1"/>
  <c r="G99" i="1"/>
  <c r="G100" i="1"/>
  <c r="G116" i="1"/>
  <c r="G117" i="1"/>
  <c r="G118" i="1"/>
  <c r="G119" i="1"/>
  <c r="G125" i="1"/>
  <c r="G139" i="1"/>
  <c r="G150" i="1"/>
  <c r="G151" i="1"/>
  <c r="G167" i="1"/>
  <c r="G188" i="1"/>
  <c r="G199" i="1"/>
  <c r="G200" i="1"/>
  <c r="G207" i="1"/>
  <c r="G215" i="1"/>
  <c r="G216" i="1"/>
  <c r="G219" i="1"/>
  <c r="G220" i="1"/>
  <c r="G22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3" i="1"/>
  <c r="G264" i="1"/>
  <c r="G265" i="1"/>
  <c r="G266" i="1"/>
  <c r="G267" i="1"/>
  <c r="G268" i="1"/>
  <c r="G269" i="1"/>
  <c r="G270" i="1"/>
  <c r="G271" i="1"/>
  <c r="G272" i="1"/>
  <c r="G273"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6"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H732" i="1"/>
  <c r="G4" i="1"/>
  <c r="G5" i="1"/>
  <c r="G7" i="1"/>
  <c r="G8" i="1"/>
  <c r="G9" i="1"/>
  <c r="G12" i="1"/>
  <c r="G13" i="1"/>
  <c r="G14" i="1"/>
  <c r="G15" i="1"/>
  <c r="G16" i="1"/>
  <c r="G20" i="1"/>
  <c r="G24" i="1"/>
  <c r="G25" i="1"/>
  <c r="G26" i="1"/>
  <c r="G27" i="1"/>
  <c r="G28" i="1"/>
  <c r="G29" i="1"/>
  <c r="G47" i="1"/>
  <c r="G48" i="1"/>
  <c r="G49" i="1"/>
  <c r="G50" i="1"/>
  <c r="G51" i="1"/>
  <c r="G52" i="1"/>
  <c r="G53" i="1"/>
  <c r="G54" i="1"/>
  <c r="G55" i="1"/>
  <c r="G58" i="1"/>
  <c r="G59" i="1"/>
  <c r="G60" i="1"/>
  <c r="G61" i="1"/>
  <c r="G62" i="1"/>
  <c r="G64" i="1"/>
  <c r="G65" i="1"/>
  <c r="G66" i="1"/>
  <c r="G68" i="1"/>
  <c r="G69" i="1"/>
  <c r="G70" i="1"/>
  <c r="G71" i="1"/>
  <c r="G72" i="1"/>
  <c r="G73" i="1"/>
  <c r="G74" i="1"/>
  <c r="G75" i="1"/>
  <c r="G77" i="1"/>
  <c r="G78" i="1"/>
  <c r="G79" i="1"/>
  <c r="G80" i="1"/>
  <c r="G81" i="1"/>
  <c r="G82" i="1"/>
  <c r="G83" i="1"/>
  <c r="G84" i="1"/>
  <c r="G85" i="1"/>
  <c r="G86" i="1"/>
  <c r="G87" i="1"/>
  <c r="G88" i="1"/>
  <c r="G89" i="1"/>
  <c r="G90" i="1"/>
  <c r="G91" i="1"/>
  <c r="G92" i="1"/>
  <c r="G93" i="1"/>
  <c r="G94" i="1"/>
  <c r="G95" i="1"/>
  <c r="G96" i="1"/>
  <c r="G101" i="1"/>
  <c r="G102" i="1"/>
  <c r="G103" i="1"/>
  <c r="G104" i="1"/>
  <c r="G105" i="1"/>
  <c r="G106" i="1"/>
  <c r="G107" i="1"/>
  <c r="G108" i="1"/>
  <c r="G109" i="1"/>
  <c r="G110" i="1"/>
  <c r="G111" i="1"/>
  <c r="G112" i="1"/>
  <c r="G113" i="1"/>
  <c r="G114" i="1"/>
  <c r="G115" i="1"/>
  <c r="G120" i="1"/>
  <c r="G122" i="1"/>
  <c r="G123" i="1"/>
  <c r="G124" i="1"/>
  <c r="G126" i="1"/>
  <c r="G127" i="1"/>
  <c r="G128" i="1"/>
  <c r="G129" i="1"/>
  <c r="G131" i="1"/>
  <c r="G132" i="1"/>
  <c r="G133" i="1"/>
  <c r="G134" i="1"/>
  <c r="G135" i="1"/>
  <c r="G136" i="1"/>
  <c r="G138" i="1"/>
  <c r="G140" i="1"/>
  <c r="G141" i="1"/>
  <c r="G142" i="1"/>
  <c r="G143" i="1"/>
  <c r="G144" i="1"/>
  <c r="G145" i="1"/>
  <c r="G146" i="1"/>
  <c r="G147" i="1"/>
  <c r="G152" i="1"/>
  <c r="G153" i="1"/>
  <c r="G154" i="1"/>
  <c r="G155" i="1"/>
  <c r="G156" i="1"/>
  <c r="G157" i="1"/>
  <c r="G158" i="1"/>
  <c r="G159" i="1"/>
  <c r="G161" i="1"/>
  <c r="G162" i="1"/>
  <c r="G163" i="1"/>
  <c r="G164" i="1"/>
  <c r="G165" i="1"/>
  <c r="G166" i="1"/>
  <c r="G168" i="1"/>
  <c r="G169" i="1"/>
  <c r="G170" i="1"/>
  <c r="G171" i="1"/>
  <c r="G172" i="1"/>
  <c r="G173" i="1"/>
  <c r="G174" i="1"/>
  <c r="G175" i="1"/>
  <c r="G176" i="1"/>
  <c r="G177" i="1"/>
  <c r="G178" i="1"/>
  <c r="G179" i="1"/>
  <c r="G180" i="1"/>
  <c r="G181" i="1"/>
  <c r="G182" i="1"/>
  <c r="G183" i="1"/>
  <c r="G184" i="1"/>
  <c r="G185" i="1"/>
  <c r="G186" i="1"/>
  <c r="G187" i="1"/>
  <c r="G189" i="1"/>
  <c r="G190" i="1"/>
  <c r="G191" i="1"/>
  <c r="G192" i="1"/>
  <c r="G193" i="1"/>
  <c r="G194" i="1"/>
  <c r="G195" i="1"/>
  <c r="G196" i="1"/>
  <c r="G197" i="1"/>
  <c r="G198" i="1"/>
  <c r="G201" i="1"/>
  <c r="G202" i="1"/>
  <c r="G203" i="1"/>
  <c r="G204" i="1"/>
  <c r="G205" i="1"/>
  <c r="G206" i="1"/>
  <c r="G208" i="1"/>
  <c r="G209" i="1"/>
  <c r="G210" i="1"/>
  <c r="G211" i="1"/>
  <c r="G212" i="1"/>
  <c r="G213" i="1"/>
  <c r="G214" i="1"/>
  <c r="G217" i="1"/>
  <c r="G218" i="1"/>
  <c r="G222" i="1"/>
  <c r="G223" i="1"/>
  <c r="G225" i="1"/>
  <c r="G228" i="1"/>
  <c r="G229" i="1"/>
  <c r="G230" i="1"/>
  <c r="G733" i="1"/>
  <c r="G735" i="1"/>
  <c r="G737" i="1"/>
  <c r="G739" i="1"/>
  <c r="G741" i="1"/>
  <c r="G743" i="1"/>
  <c r="G745" i="1"/>
  <c r="G747" i="1"/>
  <c r="G749" i="1"/>
  <c r="G1053" i="1"/>
  <c r="G1055" i="1"/>
  <c r="G1057" i="1"/>
  <c r="G1059" i="1"/>
  <c r="G1061" i="1"/>
  <c r="G1063" i="1"/>
  <c r="G1065" i="1"/>
  <c r="G1067" i="1"/>
  <c r="G1069" i="1"/>
  <c r="G1071" i="1"/>
  <c r="G1073" i="1"/>
  <c r="G1076" i="1"/>
  <c r="G1078" i="1"/>
  <c r="G1080" i="1"/>
  <c r="G1082" i="1"/>
  <c r="G1084" i="1"/>
  <c r="G1086" i="1"/>
  <c r="G1088" i="1"/>
  <c r="G1090" i="1"/>
  <c r="G1092" i="1"/>
  <c r="G1094" i="1"/>
  <c r="H1096" i="1"/>
  <c r="G1096" i="1"/>
  <c r="G1097" i="1"/>
  <c r="G1101" i="1"/>
  <c r="G1105" i="1"/>
  <c r="G1109" i="1"/>
  <c r="G1113" i="1"/>
  <c r="G1117" i="1"/>
  <c r="G1121" i="1"/>
  <c r="G1125" i="1"/>
  <c r="G1129" i="1"/>
  <c r="G1133" i="1"/>
  <c r="G1137" i="1"/>
  <c r="G1141" i="1"/>
  <c r="G1145" i="1"/>
  <c r="G1149" i="1"/>
  <c r="G1052" i="1"/>
  <c r="G1054" i="1"/>
  <c r="G1056" i="1"/>
  <c r="G1058" i="1"/>
  <c r="G1060" i="1"/>
  <c r="G1062" i="1"/>
  <c r="G1064" i="1"/>
  <c r="G1066" i="1"/>
  <c r="G1068" i="1"/>
  <c r="G1070" i="1"/>
  <c r="G1072" i="1"/>
  <c r="G1075" i="1"/>
  <c r="G1077" i="1"/>
  <c r="G1079" i="1"/>
  <c r="G1081" i="1"/>
  <c r="G1083" i="1"/>
  <c r="G1085" i="1"/>
  <c r="G1087" i="1"/>
  <c r="G1089" i="1"/>
  <c r="G1091" i="1"/>
  <c r="G1095" i="1"/>
  <c r="G1099" i="1"/>
  <c r="G1103" i="1"/>
  <c r="G1107" i="1"/>
  <c r="G1111" i="1"/>
  <c r="G1115" i="1"/>
  <c r="G1119" i="1"/>
  <c r="G1123" i="1"/>
  <c r="G1127" i="1"/>
  <c r="G1131" i="1"/>
  <c r="G1135" i="1"/>
  <c r="G1139" i="1"/>
  <c r="G1143" i="1"/>
  <c r="G1147" i="1"/>
  <c r="G1151"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299"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4" i="1"/>
  <c r="G1408" i="1"/>
  <c r="G1413" i="1"/>
  <c r="G1417" i="1"/>
  <c r="G1421" i="1"/>
  <c r="G1425" i="1"/>
  <c r="G1429" i="1"/>
  <c r="G1432" i="1"/>
  <c r="G1436" i="1"/>
  <c r="G1441" i="1"/>
  <c r="G1445" i="1"/>
  <c r="G1449" i="1"/>
  <c r="G1453" i="1"/>
  <c r="G1457" i="1"/>
  <c r="G1461" i="1"/>
  <c r="G1465" i="1"/>
  <c r="G1469" i="1"/>
  <c r="G1472" i="1"/>
  <c r="G1476" i="1"/>
  <c r="G1480" i="1"/>
  <c r="G1484" i="1"/>
  <c r="G1489" i="1"/>
  <c r="G1493" i="1"/>
  <c r="G1497" i="1"/>
  <c r="G1501" i="1"/>
  <c r="G1504" i="1"/>
  <c r="G1508" i="1"/>
  <c r="G1514" i="1"/>
  <c r="G1518" i="1"/>
  <c r="G1522" i="1"/>
  <c r="G1527" i="1"/>
  <c r="G1531" i="1"/>
  <c r="G1535" i="1"/>
  <c r="G1538" i="1"/>
  <c r="J1549" i="1"/>
  <c r="G1154"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2" i="1"/>
  <c r="G1406" i="1"/>
  <c r="G1411" i="1"/>
  <c r="G1415" i="1"/>
  <c r="G1419" i="1"/>
  <c r="G1423" i="1"/>
  <c r="G1427" i="1"/>
  <c r="G1434" i="1"/>
  <c r="G1438" i="1"/>
  <c r="G1443" i="1"/>
  <c r="G1447" i="1"/>
  <c r="G1451" i="1"/>
  <c r="G1455" i="1"/>
  <c r="G1459" i="1"/>
  <c r="G1463" i="1"/>
  <c r="G1467" i="1"/>
  <c r="H1471" i="1"/>
  <c r="G1471" i="1"/>
  <c r="G1474" i="1"/>
  <c r="G1478" i="1"/>
  <c r="G1482" i="1"/>
  <c r="G1487" i="1"/>
  <c r="G1491" i="1"/>
  <c r="G1495" i="1"/>
  <c r="G1499" i="1"/>
  <c r="H1503" i="1"/>
  <c r="G1503" i="1"/>
  <c r="G1506" i="1"/>
  <c r="G1512" i="1"/>
  <c r="G1516" i="1"/>
  <c r="G1520" i="1"/>
  <c r="G1524" i="1"/>
  <c r="G1529" i="1"/>
  <c r="G1533" i="1"/>
  <c r="G1540" i="1"/>
  <c r="H1551" i="1"/>
  <c r="J1551" i="1"/>
  <c r="J1552" i="1"/>
  <c r="J1553" i="1"/>
  <c r="J1554" i="1"/>
  <c r="J1557" i="1"/>
  <c r="J1558" i="1"/>
  <c r="J1559" i="1"/>
  <c r="J1560" i="1"/>
  <c r="J1561" i="1"/>
  <c r="J1562" i="1"/>
  <c r="J1578" i="1"/>
  <c r="J1579" i="1"/>
  <c r="J1580" i="1"/>
  <c r="J1581" i="1"/>
  <c r="F98" i="4"/>
  <c r="F125" i="4"/>
  <c r="F126" i="4"/>
  <c r="E134" i="4"/>
  <c r="G201" i="9"/>
  <c r="E201" i="9" s="1"/>
  <c r="B201" i="9" s="1"/>
  <c r="G24" i="9"/>
  <c r="H24" i="9"/>
  <c r="F153" i="4"/>
  <c r="F154" i="4"/>
  <c r="F355" i="4"/>
  <c r="F407" i="4"/>
  <c r="F427" i="4"/>
  <c r="D431" i="4"/>
  <c r="G203" i="9"/>
  <c r="E203" i="9" s="1"/>
  <c r="B203" i="9" s="1"/>
  <c r="F432" i="4"/>
  <c r="F476" i="4"/>
  <c r="F480" i="4"/>
  <c r="F532" i="4"/>
  <c r="F13" i="5"/>
  <c r="H315" i="9"/>
  <c r="H316" i="9"/>
  <c r="E147" i="5"/>
  <c r="D1152" i="1" s="1"/>
  <c r="G1152" i="1" s="1"/>
  <c r="G336" i="9"/>
  <c r="E336" i="9" s="1"/>
  <c r="B336" i="9" s="1"/>
  <c r="D177" i="5"/>
  <c r="F178" i="5"/>
  <c r="F5" i="6"/>
  <c r="F6" i="6"/>
  <c r="E5" i="6"/>
  <c r="D1409" i="1"/>
  <c r="G1409" i="1" s="1"/>
  <c r="I27" i="3"/>
  <c r="D1431"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3" i="1"/>
  <c r="G1405" i="1"/>
  <c r="G1407" i="1"/>
  <c r="H1409" i="1"/>
  <c r="G1410" i="1"/>
  <c r="G1412" i="1"/>
  <c r="G1414" i="1"/>
  <c r="G1416" i="1"/>
  <c r="G1418" i="1"/>
  <c r="G1420" i="1"/>
  <c r="G1422" i="1"/>
  <c r="G1424" i="1"/>
  <c r="G1426" i="1"/>
  <c r="G1428" i="1"/>
  <c r="G1430" i="1"/>
  <c r="G1433" i="1"/>
  <c r="G1435" i="1"/>
  <c r="G1437" i="1"/>
  <c r="G1440" i="1"/>
  <c r="G1442" i="1"/>
  <c r="G1444" i="1"/>
  <c r="G1446" i="1"/>
  <c r="G1448" i="1"/>
  <c r="G1450" i="1"/>
  <c r="G1452" i="1"/>
  <c r="G1454" i="1"/>
  <c r="G1456" i="1"/>
  <c r="G1458" i="1"/>
  <c r="G1460" i="1"/>
  <c r="G1462" i="1"/>
  <c r="G1464" i="1"/>
  <c r="G1466" i="1"/>
  <c r="G1468" i="1"/>
  <c r="G1470" i="1"/>
  <c r="G1473" i="1"/>
  <c r="G1475" i="1"/>
  <c r="G1477" i="1"/>
  <c r="G1479" i="1"/>
  <c r="G1481" i="1"/>
  <c r="G1483" i="1"/>
  <c r="G1486" i="1"/>
  <c r="G1488" i="1"/>
  <c r="G1490" i="1"/>
  <c r="G1492" i="1"/>
  <c r="G1494" i="1"/>
  <c r="G1496" i="1"/>
  <c r="G1498" i="1"/>
  <c r="G1500" i="1"/>
  <c r="G1502" i="1"/>
  <c r="G1505" i="1"/>
  <c r="G1507" i="1"/>
  <c r="G1509" i="1"/>
  <c r="G1513" i="1"/>
  <c r="G1515" i="1"/>
  <c r="G1517" i="1"/>
  <c r="G1519" i="1"/>
  <c r="G1521" i="1"/>
  <c r="G1523" i="1"/>
  <c r="G1526" i="1"/>
  <c r="G1528" i="1"/>
  <c r="G1530" i="1"/>
  <c r="G1532" i="1"/>
  <c r="G1534" i="1"/>
  <c r="G1536" i="1"/>
  <c r="G1539" i="1"/>
  <c r="J1541" i="1"/>
  <c r="H1541" i="1"/>
  <c r="G1541" i="1"/>
  <c r="I1541" i="1" s="1"/>
  <c r="J1542" i="1"/>
  <c r="H1542" i="1"/>
  <c r="G1542" i="1"/>
  <c r="J1543" i="1"/>
  <c r="H1543" i="1"/>
  <c r="G1543" i="1"/>
  <c r="I1543" i="1" s="1"/>
  <c r="J1544" i="1"/>
  <c r="H1544" i="1"/>
  <c r="G1544" i="1"/>
  <c r="J1545" i="1"/>
  <c r="H1545" i="1"/>
  <c r="G1545" i="1"/>
  <c r="I1545" i="1" s="1"/>
  <c r="J1546" i="1"/>
  <c r="H1546" i="1"/>
  <c r="G1546" i="1"/>
  <c r="G1547" i="1"/>
  <c r="G1548" i="1"/>
  <c r="I1548" i="1" s="1"/>
  <c r="G1549" i="1"/>
  <c r="I1549" i="1" s="1"/>
  <c r="G1550" i="1"/>
  <c r="I1550" i="1" s="1"/>
  <c r="G1551" i="1"/>
  <c r="I1551" i="1" s="1"/>
  <c r="G1552" i="1"/>
  <c r="I1552" i="1" s="1"/>
  <c r="G1553" i="1"/>
  <c r="I1553" i="1" s="1"/>
  <c r="G1554" i="1"/>
  <c r="I1554" i="1" s="1"/>
  <c r="G1555" i="1"/>
  <c r="G1557" i="1"/>
  <c r="I1557" i="1" s="1"/>
  <c r="G1558" i="1"/>
  <c r="I1558" i="1" s="1"/>
  <c r="G1559" i="1"/>
  <c r="I1559" i="1" s="1"/>
  <c r="G1560" i="1"/>
  <c r="I1560" i="1" s="1"/>
  <c r="G1561" i="1"/>
  <c r="I1561" i="1" s="1"/>
  <c r="G1562" i="1"/>
  <c r="I1562" i="1" s="1"/>
  <c r="G1563" i="1"/>
  <c r="G1572" i="1"/>
  <c r="G1578" i="1"/>
  <c r="I1578" i="1" s="1"/>
  <c r="G1579" i="1"/>
  <c r="I1579" i="1" s="1"/>
  <c r="G1580" i="1"/>
  <c r="I1580" i="1" s="1"/>
  <c r="G1581" i="1"/>
  <c r="I1581" i="1" s="1"/>
  <c r="H1603" i="1"/>
  <c r="H1623" i="1"/>
  <c r="H1625" i="1"/>
  <c r="H1627" i="1"/>
  <c r="D7" i="4"/>
  <c r="F8" i="4"/>
  <c r="F44" i="4"/>
  <c r="D49" i="4"/>
  <c r="F50" i="4"/>
  <c r="F83" i="4"/>
  <c r="F129" i="4"/>
  <c r="F135" i="4"/>
  <c r="D152" i="4"/>
  <c r="E164" i="4"/>
  <c r="D160" i="1" s="1"/>
  <c r="H160" i="1" s="1"/>
  <c r="F222" i="4"/>
  <c r="E230" i="4"/>
  <c r="D226" i="1" s="1"/>
  <c r="E262" i="4"/>
  <c r="D258" i="1" s="1"/>
  <c r="G258" i="1" s="1"/>
  <c r="F269" i="4"/>
  <c r="F273" i="4"/>
  <c r="F274" i="4"/>
  <c r="D308" i="4"/>
  <c r="E321" i="4"/>
  <c r="D360" i="4"/>
  <c r="E373" i="4"/>
  <c r="F428" i="4"/>
  <c r="G195" i="9"/>
  <c r="E195" i="9" s="1"/>
  <c r="B195" i="9" s="1"/>
  <c r="F470" i="4"/>
  <c r="D491" i="4"/>
  <c r="F492" i="4"/>
  <c r="F536" i="4"/>
  <c r="E536" i="4"/>
  <c r="G185" i="9"/>
  <c r="E185" i="9" s="1"/>
  <c r="B185" i="9" s="1"/>
  <c r="D7" i="5"/>
  <c r="E69" i="5"/>
  <c r="H337" i="9"/>
  <c r="E177" i="5"/>
  <c r="G339" i="9"/>
  <c r="E339" i="9" s="1"/>
  <c r="B339" i="9" s="1"/>
  <c r="F219" i="5"/>
  <c r="F220" i="5"/>
  <c r="D44" i="8"/>
  <c r="H19" i="9" s="1"/>
  <c r="E19" i="9" s="1"/>
  <c r="B19" i="9" s="1"/>
  <c r="B165" i="9"/>
  <c r="B169" i="9"/>
  <c r="B173" i="9"/>
  <c r="B340" i="9"/>
  <c r="D1510" i="1"/>
  <c r="H1510" i="1" s="1"/>
  <c r="D1511" i="1"/>
  <c r="H1511" i="1" s="1"/>
  <c r="H1582" i="1"/>
  <c r="C1604" i="1"/>
  <c r="D647" i="4"/>
  <c r="F426" i="4"/>
  <c r="E648" i="4"/>
  <c r="D642" i="1" s="1"/>
  <c r="G642" i="1" s="1"/>
  <c r="D571" i="4"/>
  <c r="F572" i="4"/>
  <c r="D597" i="4"/>
  <c r="F598" i="4"/>
  <c r="E156" i="9"/>
  <c r="B156" i="9" s="1"/>
  <c r="D629" i="4"/>
  <c r="F630" i="4"/>
  <c r="E7" i="5"/>
  <c r="F71" i="5"/>
  <c r="G314" i="9"/>
  <c r="E314" i="9" s="1"/>
  <c r="B314" i="9" s="1"/>
  <c r="D88" i="5"/>
  <c r="F89" i="5"/>
  <c r="E337" i="9"/>
  <c r="B337" i="9" s="1"/>
  <c r="G338" i="9"/>
  <c r="E338" i="9" s="1"/>
  <c r="B338" i="9" s="1"/>
  <c r="F203" i="5"/>
  <c r="F204" i="5"/>
  <c r="F252" i="5"/>
  <c r="F256" i="5"/>
  <c r="D35" i="6"/>
  <c r="F36" i="6"/>
  <c r="F90" i="6"/>
  <c r="F130" i="6"/>
  <c r="B345" i="9"/>
  <c r="E344" i="9"/>
  <c r="I10" i="3" s="1"/>
  <c r="D45" i="8"/>
  <c r="B163" i="9"/>
  <c r="B167" i="9"/>
  <c r="B171" i="9"/>
  <c r="F607" i="4"/>
  <c r="E316" i="9"/>
  <c r="B316" i="9" s="1"/>
  <c r="F150" i="5"/>
  <c r="F197" i="5"/>
  <c r="G310" i="9"/>
  <c r="E310" i="9" s="1"/>
  <c r="B310" i="9" s="1"/>
  <c r="H309" i="9"/>
  <c r="G309" i="9"/>
  <c r="G302" i="9"/>
  <c r="E302" i="9" s="1"/>
  <c r="B302"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E179" i="9" s="1"/>
  <c r="B179" i="9" s="1"/>
  <c r="B296" i="9"/>
  <c r="I10" i="9"/>
  <c r="G174" i="9"/>
  <c r="E174" i="9" s="1"/>
  <c r="B174" i="9" s="1"/>
  <c r="G176" i="9"/>
  <c r="E176" i="9" s="1"/>
  <c r="B176" i="9" s="1"/>
  <c r="G178" i="9"/>
  <c r="E178" i="9" s="1"/>
  <c r="B178" i="9" s="1"/>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7" i="9"/>
  <c r="E207" i="9" s="1"/>
  <c r="B207" i="9" s="1"/>
  <c r="M228" i="9"/>
  <c r="B312" i="9"/>
  <c r="G315" i="9"/>
  <c r="E315" i="9" s="1"/>
  <c r="B315" i="9" s="1"/>
  <c r="F298" i="9"/>
  <c r="G473" i="1" l="1"/>
  <c r="E430" i="4"/>
  <c r="D424" i="1" s="1"/>
  <c r="D425" i="1"/>
  <c r="G305" i="1"/>
  <c r="G274" i="1"/>
  <c r="F230" i="4"/>
  <c r="C226" i="1"/>
  <c r="H226" i="1" s="1"/>
  <c r="G149" i="1"/>
  <c r="G137" i="1"/>
  <c r="G121" i="1"/>
  <c r="F106" i="4"/>
  <c r="F82" i="4"/>
  <c r="E180" i="9"/>
  <c r="B180" i="9" s="1"/>
  <c r="F228" i="9"/>
  <c r="B228" i="9" s="1"/>
  <c r="C1622" i="1"/>
  <c r="I39" i="3"/>
  <c r="F35" i="6"/>
  <c r="H27" i="3"/>
  <c r="C1431" i="1"/>
  <c r="F88" i="5"/>
  <c r="D69" i="5"/>
  <c r="C1093" i="1"/>
  <c r="F597" i="4"/>
  <c r="C591" i="1"/>
  <c r="F571" i="4"/>
  <c r="C565" i="1"/>
  <c r="H1604" i="1"/>
  <c r="G1604" i="1"/>
  <c r="G342" i="9"/>
  <c r="E342" i="9" s="1"/>
  <c r="K1480" i="9"/>
  <c r="G343" i="9"/>
  <c r="E343" i="9" s="1"/>
  <c r="B343" i="9" s="1"/>
  <c r="I38" i="3"/>
  <c r="C1621" i="1"/>
  <c r="H11" i="3" s="1"/>
  <c r="E176" i="5"/>
  <c r="D1180" i="1" s="1"/>
  <c r="I23" i="3"/>
  <c r="D1181" i="1"/>
  <c r="I22" i="3"/>
  <c r="D1074" i="1"/>
  <c r="F491" i="4"/>
  <c r="C485" i="1"/>
  <c r="E360" i="4"/>
  <c r="F360" i="4" s="1"/>
  <c r="D368" i="1"/>
  <c r="E308" i="4"/>
  <c r="D316" i="1"/>
  <c r="D299" i="4"/>
  <c r="H17" i="3"/>
  <c r="C148" i="1"/>
  <c r="F7" i="4"/>
  <c r="D6" i="4"/>
  <c r="C3" i="1"/>
  <c r="D141" i="6"/>
  <c r="E24" i="9"/>
  <c r="F134" i="4"/>
  <c r="D130" i="1"/>
  <c r="E6" i="4"/>
  <c r="F373" i="4"/>
  <c r="F164" i="4"/>
  <c r="G1510" i="1"/>
  <c r="G1511" i="1"/>
  <c r="H1152" i="1"/>
  <c r="G226" i="1"/>
  <c r="H642" i="1"/>
  <c r="H258" i="1"/>
  <c r="E309" i="9"/>
  <c r="B309" i="9" s="1"/>
  <c r="E6" i="5"/>
  <c r="I21" i="3"/>
  <c r="D1012" i="1"/>
  <c r="F629" i="4"/>
  <c r="C623" i="1"/>
  <c r="F647" i="4"/>
  <c r="C641" i="1"/>
  <c r="D6" i="5"/>
  <c r="F7" i="5"/>
  <c r="H21" i="3"/>
  <c r="C1012" i="1"/>
  <c r="E535" i="4"/>
  <c r="D530" i="1"/>
  <c r="D418" i="4"/>
  <c r="C355" i="1"/>
  <c r="D417" i="4"/>
  <c r="C303" i="1"/>
  <c r="E152" i="4"/>
  <c r="F49" i="4"/>
  <c r="C45" i="1"/>
  <c r="I1546" i="1"/>
  <c r="I1544" i="1"/>
  <c r="I1542" i="1"/>
  <c r="I26" i="3"/>
  <c r="D1401" i="1"/>
  <c r="E141" i="6"/>
  <c r="G347" i="9"/>
  <c r="E347" i="9" s="1"/>
  <c r="F177" i="5"/>
  <c r="D176" i="5"/>
  <c r="H23" i="3"/>
  <c r="C1181" i="1"/>
  <c r="D535" i="4"/>
  <c r="F431" i="4"/>
  <c r="D430" i="4"/>
  <c r="C425" i="1"/>
  <c r="F321" i="4"/>
  <c r="F262" i="4"/>
  <c r="G160" i="1"/>
  <c r="N3" i="9" l="1"/>
  <c r="H425" i="1"/>
  <c r="G425" i="1"/>
  <c r="H1181" i="1"/>
  <c r="G1181" i="1"/>
  <c r="F176" i="5"/>
  <c r="C1180" i="1"/>
  <c r="H1401" i="1"/>
  <c r="G1401" i="1"/>
  <c r="I17" i="3"/>
  <c r="E299" i="4"/>
  <c r="D148" i="1"/>
  <c r="H148" i="1" s="1"/>
  <c r="E640" i="4"/>
  <c r="D634" i="1" s="1"/>
  <c r="D529" i="1"/>
  <c r="E639" i="4"/>
  <c r="D633" i="1" s="1"/>
  <c r="B24" i="9"/>
  <c r="F152" i="4"/>
  <c r="E417" i="4"/>
  <c r="D412" i="1" s="1"/>
  <c r="D303" i="1"/>
  <c r="H303" i="1" s="1"/>
  <c r="D639" i="4"/>
  <c r="F430" i="4"/>
  <c r="C424" i="1"/>
  <c r="F535" i="4"/>
  <c r="D640" i="4"/>
  <c r="C529" i="1"/>
  <c r="I30" i="3"/>
  <c r="D1537" i="1"/>
  <c r="F308" i="4"/>
  <c r="G530" i="1"/>
  <c r="H530" i="1"/>
  <c r="G1012" i="1"/>
  <c r="H1012" i="1"/>
  <c r="H641" i="1"/>
  <c r="G641" i="1"/>
  <c r="H623" i="1"/>
  <c r="G623" i="1"/>
  <c r="H299" i="9"/>
  <c r="D1011" i="1"/>
  <c r="E300" i="4"/>
  <c r="D296" i="1" s="1"/>
  <c r="I16" i="3"/>
  <c r="E422" i="4"/>
  <c r="D2" i="1"/>
  <c r="F141" i="6"/>
  <c r="H30" i="3"/>
  <c r="C1537" i="1"/>
  <c r="D422" i="4"/>
  <c r="F6" i="4"/>
  <c r="D300" i="4"/>
  <c r="H16" i="3"/>
  <c r="C2" i="1"/>
  <c r="H316" i="1"/>
  <c r="G316" i="1"/>
  <c r="H368" i="1"/>
  <c r="G368" i="1"/>
  <c r="H485" i="1"/>
  <c r="G485" i="1"/>
  <c r="H565" i="1"/>
  <c r="G565" i="1"/>
  <c r="H591" i="1"/>
  <c r="G591" i="1"/>
  <c r="H1093" i="1"/>
  <c r="G1093" i="1"/>
  <c r="B347" i="9"/>
  <c r="E346" i="9"/>
  <c r="H45" i="1"/>
  <c r="G45" i="1"/>
  <c r="F417" i="4"/>
  <c r="C412" i="1"/>
  <c r="C413" i="1"/>
  <c r="G306" i="9"/>
  <c r="E306" i="9" s="1"/>
  <c r="B306" i="9" s="1"/>
  <c r="G299" i="9"/>
  <c r="E299" i="9" s="1"/>
  <c r="F6" i="5"/>
  <c r="C1011" i="1"/>
  <c r="H130" i="1"/>
  <c r="G130" i="1"/>
  <c r="H3" i="1"/>
  <c r="G3" i="1"/>
  <c r="D301" i="4"/>
  <c r="F299" i="4"/>
  <c r="D423" i="4"/>
  <c r="C295" i="1"/>
  <c r="E418" i="4"/>
  <c r="D413" i="1" s="1"/>
  <c r="D355" i="1"/>
  <c r="H355" i="1" s="1"/>
  <c r="G1621" i="1"/>
  <c r="H1621" i="1"/>
  <c r="B342" i="9"/>
  <c r="E341" i="9"/>
  <c r="I11" i="3" s="1"/>
  <c r="F69" i="5"/>
  <c r="H22" i="3"/>
  <c r="C1074" i="1"/>
  <c r="H1431" i="1"/>
  <c r="G1431" i="1"/>
  <c r="H1622" i="1"/>
  <c r="G1622" i="1"/>
  <c r="G303" i="1" l="1"/>
  <c r="G148" i="1"/>
  <c r="H1074" i="1"/>
  <c r="G1074" i="1"/>
  <c r="D644" i="4"/>
  <c r="D425" i="4"/>
  <c r="C418" i="1"/>
  <c r="G20" i="9"/>
  <c r="F301" i="4"/>
  <c r="C297" i="1"/>
  <c r="H8" i="3"/>
  <c r="G1011" i="1"/>
  <c r="H1011" i="1"/>
  <c r="B299" i="9"/>
  <c r="H413" i="1"/>
  <c r="G413" i="1"/>
  <c r="H412" i="1"/>
  <c r="G412" i="1"/>
  <c r="H2" i="1"/>
  <c r="G2" i="1"/>
  <c r="F300" i="4"/>
  <c r="C296" i="1"/>
  <c r="D643" i="4"/>
  <c r="D424" i="4"/>
  <c r="F422" i="4"/>
  <c r="C417" i="1"/>
  <c r="H1537" i="1"/>
  <c r="G1537" i="1"/>
  <c r="E643" i="4"/>
  <c r="D417" i="1"/>
  <c r="H529" i="1"/>
  <c r="G529" i="1"/>
  <c r="G355" i="1"/>
  <c r="H1180" i="1"/>
  <c r="G1180" i="1"/>
  <c r="F418" i="4"/>
  <c r="F640" i="4"/>
  <c r="C634" i="1"/>
  <c r="H424" i="1"/>
  <c r="G424" i="1"/>
  <c r="F639" i="4"/>
  <c r="C633" i="1"/>
  <c r="E423" i="4"/>
  <c r="E301" i="4"/>
  <c r="D297" i="1" s="1"/>
  <c r="D295" i="1"/>
  <c r="H295" i="1" s="1"/>
  <c r="H9" i="3"/>
  <c r="E644" i="4" l="1"/>
  <c r="F644" i="4" s="1"/>
  <c r="E425" i="4"/>
  <c r="D420" i="1" s="1"/>
  <c r="D418" i="1"/>
  <c r="G418" i="1" s="1"/>
  <c r="H20" i="9"/>
  <c r="E20" i="9" s="1"/>
  <c r="B20" i="9" s="1"/>
  <c r="E645" i="4"/>
  <c r="D637" i="1"/>
  <c r="H417" i="1"/>
  <c r="G417" i="1"/>
  <c r="C419" i="1"/>
  <c r="H296" i="1"/>
  <c r="G296" i="1"/>
  <c r="G295" i="1"/>
  <c r="H418" i="1"/>
  <c r="F425" i="4"/>
  <c r="C420" i="1"/>
  <c r="K3" i="9"/>
  <c r="I9" i="3"/>
  <c r="H633" i="1"/>
  <c r="G633" i="1"/>
  <c r="H634" i="1"/>
  <c r="G634" i="1"/>
  <c r="E424" i="4"/>
  <c r="D419" i="1" s="1"/>
  <c r="D645" i="4"/>
  <c r="F643" i="4"/>
  <c r="C637" i="1"/>
  <c r="M3" i="9"/>
  <c r="H297" i="1"/>
  <c r="G297" i="1"/>
  <c r="F423" i="4"/>
  <c r="D646" i="4"/>
  <c r="C638" i="1"/>
  <c r="D649" i="4" l="1"/>
  <c r="F645" i="4"/>
  <c r="C639" i="1"/>
  <c r="G334" i="9"/>
  <c r="H334" i="9"/>
  <c r="H419" i="1"/>
  <c r="G419" i="1"/>
  <c r="F646" i="4"/>
  <c r="D650" i="4"/>
  <c r="C640" i="1"/>
  <c r="H637" i="1"/>
  <c r="G637" i="1"/>
  <c r="H420" i="1"/>
  <c r="G420" i="1"/>
  <c r="F424" i="4"/>
  <c r="D639" i="1"/>
  <c r="E646" i="4"/>
  <c r="D638" i="1"/>
  <c r="H638" i="1" s="1"/>
  <c r="E650" i="4" l="1"/>
  <c r="D640" i="1"/>
  <c r="H640" i="1" s="1"/>
  <c r="E649" i="4"/>
  <c r="F649" i="4" s="1"/>
  <c r="G638" i="1"/>
  <c r="F650" i="4"/>
  <c r="H19" i="3"/>
  <c r="C644" i="1"/>
  <c r="E334" i="9"/>
  <c r="H639" i="1"/>
  <c r="G639" i="1"/>
  <c r="H18" i="3"/>
  <c r="C643" i="1"/>
  <c r="G297" i="9" l="1"/>
  <c r="E297" i="9" s="1"/>
  <c r="B297" i="9" s="1"/>
  <c r="G640" i="1"/>
  <c r="B334" i="9"/>
  <c r="E298" i="9"/>
  <c r="I8" i="3" s="1"/>
  <c r="I18" i="3"/>
  <c r="D643" i="1"/>
  <c r="H643" i="1" s="1"/>
  <c r="I19" i="3"/>
  <c r="D644" i="1"/>
  <c r="H644" i="1" s="1"/>
  <c r="H7" i="3" l="1"/>
  <c r="J3" i="9" s="1"/>
  <c r="G644" i="1"/>
  <c r="G643" i="1"/>
  <c r="H295" i="9" l="1"/>
  <c r="L293" i="9"/>
  <c r="F293" i="9" s="1"/>
  <c r="G295" i="9"/>
  <c r="G18" i="9"/>
  <c r="H18" i="9"/>
  <c r="J17" i="9"/>
  <c r="H16" i="9"/>
  <c r="G15" i="9"/>
  <c r="I13" i="9"/>
  <c r="J12" i="9"/>
  <c r="K11" i="9"/>
  <c r="I9" i="9"/>
  <c r="J8" i="9"/>
  <c r="K7" i="9"/>
  <c r="I5" i="9"/>
  <c r="H22" i="9"/>
  <c r="I17" i="9"/>
  <c r="L16" i="9"/>
  <c r="M15" i="9"/>
  <c r="K5" i="9"/>
  <c r="I7" i="9"/>
  <c r="J10" i="9"/>
  <c r="K13" i="9"/>
  <c r="M16" i="9"/>
  <c r="G22" i="9"/>
  <c r="J5" i="9"/>
  <c r="K6" i="9"/>
  <c r="I8" i="9"/>
  <c r="J9" i="9"/>
  <c r="K10" i="9"/>
  <c r="I12" i="9"/>
  <c r="J13" i="9"/>
  <c r="H21" i="9"/>
  <c r="G17" i="9"/>
  <c r="G16" i="9"/>
  <c r="E16" i="9" s="1"/>
  <c r="H15" i="9"/>
  <c r="J6" i="9"/>
  <c r="K9" i="9"/>
  <c r="I11" i="9"/>
  <c r="L15" i="9"/>
  <c r="H17" i="9"/>
  <c r="G21" i="9"/>
  <c r="I6" i="9"/>
  <c r="J7" i="9"/>
  <c r="K8" i="9"/>
  <c r="J11" i="9"/>
  <c r="K12" i="9"/>
  <c r="E295" i="9" l="1"/>
  <c r="B295" i="9" s="1"/>
  <c r="E6" i="9"/>
  <c r="B6" i="9" s="1"/>
  <c r="E22" i="9"/>
  <c r="B22" i="9" s="1"/>
  <c r="E21" i="9"/>
  <c r="B21" i="9" s="1"/>
  <c r="F15" i="9"/>
  <c r="E18" i="9"/>
  <c r="B18" i="9" s="1"/>
  <c r="E17" i="9"/>
  <c r="B17" i="9" s="1"/>
  <c r="E8" i="9"/>
  <c r="B8" i="9" s="1"/>
  <c r="E10" i="9"/>
  <c r="B10" i="9" s="1"/>
  <c r="F16" i="9"/>
  <c r="B16" i="9" s="1"/>
  <c r="E9" i="9"/>
  <c r="B9" i="9" s="1"/>
  <c r="E15" i="9"/>
  <c r="B293" i="9"/>
  <c r="F23" i="9"/>
  <c r="E11" i="9"/>
  <c r="B11" i="9" s="1"/>
  <c r="E12" i="9"/>
  <c r="B12" i="9" s="1"/>
  <c r="E7" i="9"/>
  <c r="B7" i="9" s="1"/>
  <c r="E5" i="9"/>
  <c r="E13" i="9"/>
  <c r="B13" i="9" s="1"/>
  <c r="E23" i="9" l="1"/>
  <c r="I7" i="3" s="1"/>
  <c r="F14" i="9"/>
  <c r="F3" i="9" s="1"/>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<sst xmlns="http://schemas.openxmlformats.org/spreadsheetml/2006/main" count="4719" uniqueCount="3650">
  <si>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</si>
  <si>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</si>
  <si>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</si>
  <si>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</si>
  <si>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</si>
  <si>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</si>
  <si>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</si>
  <si>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</si>
  <si>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</si>
  <si>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</si>
  <si>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</si>
  <si>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</si>
  <si>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</si>
  <si>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</si>
  <si>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</si>
  <si>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</si>
  <si>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</si>
  <si>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</si>
  <si>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</si>
  <si>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</si>
  <si>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</si>
  <si>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</si>
  <si>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</si>
  <si>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</si>
  <si>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</si>
  <si>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</si>
  <si>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</si>
  <si>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</si>
  <si>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</si>
  <si>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</si>
  <si>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</si>
  <si>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NEDELIŠĆE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</si>
  <si>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</si>
  <si>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</si>
  <si>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</si>
  <si>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</si>
  <si>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</si>
  <si>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</si>
  <si>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</si>
  <si>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</si>
  <si>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</si>
  <si>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</si>
  <si>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</si>
  <si>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</si>
  <si>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</si>
  <si>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</si>
  <si>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</si>
  <si>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</si>
  <si>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</si>
  <si>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</si>
  <si>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</si>
  <si>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</si>
  <si>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</si>
  <si>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</si>
  <si>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</si>
  <si>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</si>
  <si>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13650 - OSNOVNA ŠKOLA NEDELIŠĆE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</si>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</sst>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1214655.3499999996</v>
      </c>
      <c r="D2" s="6">
        <f>'PR-RAS'!E6</f>
        <v>1809101.1199999999</v>
      </c>
      <c r="E2" s="6">
        <v>0</v>
      </c>
      <c r="F2" s="6">
        <v>0</v>
      </c>
      <c r="G2" s="7">
        <f t="shared" ref="G2:G274" si="0">(B2/1000)*(C2*1+D2*2)</f>
        <v>4832.8575899999996</v>
      </c>
      <c r="H2" s="7">
        <f t="shared" ref="H2:H274" si="1">ABS(C2-ROUND(C2,0))+ABS(D2-ROUND(D2,0))</f>
        <v>0.46999999950639904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1099542.97</v>
      </c>
      <c r="D45" s="1">
        <f>'PR-RAS'!E49</f>
        <v>1318383.94</v>
      </c>
      <c r="E45" s="1">
        <v>0</v>
      </c>
      <c r="F45" s="1">
        <v>0</v>
      </c>
      <c r="G45" s="2">
        <f t="shared" si="0"/>
        <v>164397.67739999999</v>
      </c>
      <c r="H45" s="2">
        <f t="shared" si="1"/>
        <v>9.0000000083819032E-2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1080489.78</v>
      </c>
      <c r="D64" s="1">
        <f>'PR-RAS'!E68</f>
        <v>1252562.01</v>
      </c>
      <c r="E64" s="1">
        <v>0</v>
      </c>
      <c r="F64" s="1">
        <v>0</v>
      </c>
      <c r="G64" s="2">
        <f t="shared" si="0"/>
        <v>225893.66939999998</v>
      </c>
      <c r="H64" s="2">
        <f t="shared" si="1"/>
        <v>0.22999999998137355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1080489.78</v>
      </c>
      <c r="D65" s="1">
        <f>'PR-RAS'!E69</f>
        <v>1221898.4099999999</v>
      </c>
      <c r="E65" s="1">
        <v>0</v>
      </c>
      <c r="F65" s="1">
        <v>0</v>
      </c>
      <c r="G65" s="2">
        <f t="shared" si="0"/>
        <v>225554.34239999999</v>
      </c>
      <c r="H65" s="2">
        <f t="shared" si="1"/>
        <v>0.62999999988824129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30663.599999999999</v>
      </c>
      <c r="E66" s="1">
        <v>0</v>
      </c>
      <c r="F66" s="1">
        <v>0</v>
      </c>
      <c r="G66" s="2">
        <f t="shared" si="0"/>
        <v>3986.268</v>
      </c>
      <c r="H66" s="2">
        <f t="shared" si="1"/>
        <v>0.40000000000145519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19053.189999999999</v>
      </c>
      <c r="D70" s="1">
        <f>'PR-RAS'!E74</f>
        <v>65821.929999999993</v>
      </c>
      <c r="E70" s="1">
        <v>0</v>
      </c>
      <c r="F70" s="1">
        <v>0</v>
      </c>
      <c r="G70" s="2">
        <f t="shared" si="0"/>
        <v>10398.096450000001</v>
      </c>
      <c r="H70" s="2">
        <f t="shared" si="1"/>
        <v>0.26000000000567525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19053.189999999999</v>
      </c>
      <c r="D71" s="1">
        <f>'PR-RAS'!E75</f>
        <v>0</v>
      </c>
      <c r="E71" s="1">
        <v>0</v>
      </c>
      <c r="F71" s="1">
        <v>0</v>
      </c>
      <c r="G71" s="2">
        <f t="shared" si="0"/>
        <v>1333.7233000000001</v>
      </c>
      <c r="H71" s="2">
        <f t="shared" si="1"/>
        <v>0.18999999999869033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65821.929999999993</v>
      </c>
      <c r="E72" s="1">
        <v>0</v>
      </c>
      <c r="F72" s="1">
        <v>0</v>
      </c>
      <c r="G72" s="2">
        <f t="shared" si="0"/>
        <v>9346.7140599999984</v>
      </c>
      <c r="H72" s="2">
        <f t="shared" si="1"/>
        <v>7.0000000006984919E-2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35.39</v>
      </c>
      <c r="D78" s="1">
        <f>'PR-RAS'!E82</f>
        <v>13.84</v>
      </c>
      <c r="E78" s="1">
        <v>0</v>
      </c>
      <c r="F78" s="1">
        <v>0</v>
      </c>
      <c r="G78" s="2">
        <f t="shared" si="0"/>
        <v>4.8563900000000002</v>
      </c>
      <c r="H78" s="2">
        <f t="shared" si="1"/>
        <v>0.55000000000000071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35.39</v>
      </c>
      <c r="D79" s="1">
        <f>'PR-RAS'!E83</f>
        <v>13.84</v>
      </c>
      <c r="E79" s="1">
        <v>0</v>
      </c>
      <c r="F79" s="1">
        <v>0</v>
      </c>
      <c r="G79" s="2">
        <f t="shared" si="0"/>
        <v>4.9194599999999999</v>
      </c>
      <c r="H79" s="2">
        <f t="shared" si="1"/>
        <v>0.55000000000000071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35.39</v>
      </c>
      <c r="D81" s="1">
        <f>'PR-RAS'!E85</f>
        <v>13.84</v>
      </c>
      <c r="E81" s="1">
        <v>0</v>
      </c>
      <c r="F81" s="1">
        <v>0</v>
      </c>
      <c r="G81" s="2">
        <f t="shared" si="0"/>
        <v>5.0456000000000003</v>
      </c>
      <c r="H81" s="2">
        <f t="shared" si="1"/>
        <v>0.55000000000000071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27368.16</v>
      </c>
      <c r="D102" s="1">
        <f>'PR-RAS'!E106</f>
        <v>24901.439999999999</v>
      </c>
      <c r="E102" s="1">
        <v>0</v>
      </c>
      <c r="F102" s="1">
        <v>0</v>
      </c>
      <c r="G102" s="2">
        <f t="shared" si="0"/>
        <v>7794.2750399999995</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27368.16</v>
      </c>
      <c r="D108" s="1">
        <f>'PR-RAS'!E112</f>
        <v>24901.439999999999</v>
      </c>
      <c r="E108" s="1">
        <v>0</v>
      </c>
      <c r="F108" s="1">
        <v>0</v>
      </c>
      <c r="G108" s="2">
        <f t="shared" si="0"/>
        <v>8257.3012799999997</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27368.16</v>
      </c>
      <c r="D113" s="1">
        <f>'PR-RAS'!E117</f>
        <v>24901.439999999999</v>
      </c>
      <c r="E113" s="1">
        <v>0</v>
      </c>
      <c r="F113" s="1">
        <v>0</v>
      </c>
      <c r="G113" s="2">
        <f t="shared" si="0"/>
        <v>8643.1564799999996</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11804.42</v>
      </c>
      <c r="D121" s="1">
        <f>'PR-RAS'!E125</f>
        <v>12057.64</v>
      </c>
      <c r="E121" s="1">
        <v>0</v>
      </c>
      <c r="F121" s="1">
        <v>0</v>
      </c>
      <c r="G121" s="2">
        <f t="shared" si="0"/>
        <v>4310.3639999999996</v>
      </c>
      <c r="H121" s="2">
        <f t="shared" si="1"/>
        <v>0.78000000000065484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11687.6</v>
      </c>
      <c r="D122" s="1">
        <f>'PR-RAS'!E126</f>
        <v>11787.64</v>
      </c>
      <c r="E122" s="1">
        <v>0</v>
      </c>
      <c r="F122" s="1">
        <v>0</v>
      </c>
      <c r="G122" s="2">
        <f t="shared" si="0"/>
        <v>4266.8084799999997</v>
      </c>
      <c r="H122" s="2">
        <f t="shared" si="1"/>
        <v>0.76000000000021828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107.6</v>
      </c>
      <c r="D123" s="1">
        <f>'PR-RAS'!E127</f>
        <v>228</v>
      </c>
      <c r="E123" s="1">
        <v>0</v>
      </c>
      <c r="F123" s="1">
        <v>0</v>
      </c>
      <c r="G123" s="2">
        <f t="shared" si="0"/>
        <v>68.759200000000007</v>
      </c>
      <c r="H123" s="2">
        <f t="shared" si="1"/>
        <v>0.40000000000000568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11580</v>
      </c>
      <c r="D124" s="1">
        <f>'PR-RAS'!E128</f>
        <v>11559.64</v>
      </c>
      <c r="E124" s="1">
        <v>0</v>
      </c>
      <c r="F124" s="1">
        <v>0</v>
      </c>
      <c r="G124" s="2">
        <f t="shared" si="0"/>
        <v>4268.0114400000002</v>
      </c>
      <c r="H124" s="2">
        <f t="shared" si="1"/>
        <v>0.36000000000058208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116.82</v>
      </c>
      <c r="D125" s="1">
        <f>'PR-RAS'!E129</f>
        <v>270</v>
      </c>
      <c r="E125" s="1">
        <v>0</v>
      </c>
      <c r="F125" s="1">
        <v>0</v>
      </c>
      <c r="G125" s="2">
        <f t="shared" si="0"/>
        <v>81.445679999999996</v>
      </c>
      <c r="H125" s="2">
        <f t="shared" si="1"/>
        <v>0.18000000000000682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270</v>
      </c>
      <c r="E126" s="1">
        <v>0</v>
      </c>
      <c r="F126" s="1">
        <v>0</v>
      </c>
      <c r="G126" s="2">
        <f t="shared" si="0"/>
        <v>67.5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116.82</v>
      </c>
      <c r="D127" s="1">
        <f>'PR-RAS'!E131</f>
        <v>0</v>
      </c>
      <c r="E127" s="1">
        <v>0</v>
      </c>
      <c r="F127" s="1">
        <v>0</v>
      </c>
      <c r="G127" s="2">
        <f t="shared" si="0"/>
        <v>14.71932</v>
      </c>
      <c r="H127" s="2">
        <f t="shared" si="1"/>
        <v>0.18000000000000682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75904.41</v>
      </c>
      <c r="D130" s="1">
        <f>'PR-RAS'!E134</f>
        <v>453744.26</v>
      </c>
      <c r="E130" s="1">
        <v>0</v>
      </c>
      <c r="F130" s="1">
        <v>0</v>
      </c>
      <c r="G130" s="2">
        <f t="shared" si="0"/>
        <v>126857.68797000001</v>
      </c>
      <c r="H130" s="2">
        <f t="shared" si="1"/>
        <v>0.67000000001280569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75904.41</v>
      </c>
      <c r="D131" s="1">
        <f>'PR-RAS'!E135</f>
        <v>453744.26</v>
      </c>
      <c r="E131" s="1">
        <v>0</v>
      </c>
      <c r="F131" s="1">
        <v>0</v>
      </c>
      <c r="G131" s="2">
        <f t="shared" si="0"/>
        <v>127841.08090000002</v>
      </c>
      <c r="H131" s="2">
        <f t="shared" si="1"/>
        <v>0.67000000001280569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75904.41</v>
      </c>
      <c r="D132" s="1">
        <f>'PR-RAS'!E136</f>
        <v>175305.9</v>
      </c>
      <c r="E132" s="1">
        <v>0</v>
      </c>
      <c r="F132" s="1">
        <v>0</v>
      </c>
      <c r="G132" s="2">
        <f t="shared" si="0"/>
        <v>55873.623509999998</v>
      </c>
      <c r="H132" s="2">
        <f t="shared" si="1"/>
        <v>0.51000000000931323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278438.36</v>
      </c>
      <c r="E133" s="1">
        <v>0</v>
      </c>
      <c r="F133" s="1">
        <v>0</v>
      </c>
      <c r="G133" s="2">
        <f t="shared" si="0"/>
        <v>73507.727039999998</v>
      </c>
      <c r="H133" s="2">
        <f t="shared" si="1"/>
        <v>0.35999999998603016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1203043.1399999999</v>
      </c>
      <c r="D148" s="1">
        <f>'PR-RAS'!E152</f>
        <v>1634173.3099999998</v>
      </c>
      <c r="E148" s="1">
        <v>0</v>
      </c>
      <c r="F148" s="1">
        <v>0</v>
      </c>
      <c r="G148" s="2">
        <f t="shared" si="0"/>
        <v>657294.29471999989</v>
      </c>
      <c r="H148" s="2">
        <f t="shared" si="1"/>
        <v>0.44999999972060323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993704.33</v>
      </c>
      <c r="D149" s="1">
        <f>'PR-RAS'!E153</f>
        <v>1311173.79</v>
      </c>
      <c r="E149" s="1">
        <v>0</v>
      </c>
      <c r="F149" s="1">
        <v>0</v>
      </c>
      <c r="G149" s="2">
        <f t="shared" si="0"/>
        <v>535175.68267999997</v>
      </c>
      <c r="H149" s="2">
        <f t="shared" si="1"/>
        <v>0.53999999992083758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815318.73</v>
      </c>
      <c r="D150" s="1">
        <f>'PR-RAS'!E154</f>
        <v>1090812.7000000002</v>
      </c>
      <c r="E150" s="1">
        <v>0</v>
      </c>
      <c r="F150" s="1">
        <v>0</v>
      </c>
      <c r="G150" s="2">
        <f t="shared" si="0"/>
        <v>446544.67537000001</v>
      </c>
      <c r="H150" s="2">
        <f t="shared" si="1"/>
        <v>0.56999999983236194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797984.99</v>
      </c>
      <c r="D151" s="1">
        <f>'PR-RAS'!E155</f>
        <v>1066228.23</v>
      </c>
      <c r="E151" s="1">
        <v>0</v>
      </c>
      <c r="F151" s="1">
        <v>0</v>
      </c>
      <c r="G151" s="2">
        <f t="shared" si="0"/>
        <v>439566.21750000003</v>
      </c>
      <c r="H151" s="2">
        <f t="shared" si="1"/>
        <v>0.23999999999068677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13741.51</v>
      </c>
      <c r="D153" s="1">
        <f>'PR-RAS'!E157</f>
        <v>17728.599999999999</v>
      </c>
      <c r="E153" s="1">
        <v>0</v>
      </c>
      <c r="F153" s="1">
        <v>0</v>
      </c>
      <c r="G153" s="2">
        <f t="shared" si="0"/>
        <v>7478.2039199999999</v>
      </c>
      <c r="H153" s="2">
        <f t="shared" si="1"/>
        <v>0.89000000000123691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3592.23</v>
      </c>
      <c r="D154" s="1">
        <f>'PR-RAS'!E158</f>
        <v>6855.87</v>
      </c>
      <c r="E154" s="1">
        <v>0</v>
      </c>
      <c r="F154" s="1">
        <v>0</v>
      </c>
      <c r="G154" s="2">
        <f t="shared" si="0"/>
        <v>2647.5074100000002</v>
      </c>
      <c r="H154" s="2">
        <f t="shared" si="1"/>
        <v>0.36000000000012733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51328.27</v>
      </c>
      <c r="D155" s="1">
        <f>'PR-RAS'!E159</f>
        <v>47998.48</v>
      </c>
      <c r="E155" s="1">
        <v>0</v>
      </c>
      <c r="F155" s="1">
        <v>0</v>
      </c>
      <c r="G155" s="2">
        <f t="shared" si="0"/>
        <v>22688.085420000003</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127057.33</v>
      </c>
      <c r="D156" s="1">
        <f>'PR-RAS'!E160</f>
        <v>172362.61</v>
      </c>
      <c r="E156" s="1">
        <v>0</v>
      </c>
      <c r="F156" s="1">
        <v>0</v>
      </c>
      <c r="G156" s="2">
        <f t="shared" si="0"/>
        <v>73126.295249999996</v>
      </c>
      <c r="H156" s="2">
        <f t="shared" si="1"/>
        <v>0.72000000001571607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127057.33</v>
      </c>
      <c r="D158" s="1">
        <f>'PR-RAS'!E162</f>
        <v>172362.61</v>
      </c>
      <c r="E158" s="1">
        <v>0</v>
      </c>
      <c r="F158" s="1">
        <v>0</v>
      </c>
      <c r="G158" s="2">
        <f t="shared" si="0"/>
        <v>74069.860350000003</v>
      </c>
      <c r="H158" s="2">
        <f t="shared" si="1"/>
        <v>0.72000000001571607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204193.01</v>
      </c>
      <c r="D160" s="1">
        <f>'PR-RAS'!E164</f>
        <v>318674.61</v>
      </c>
      <c r="E160" s="1">
        <v>0</v>
      </c>
      <c r="F160" s="1">
        <v>0</v>
      </c>
      <c r="G160" s="2">
        <f t="shared" si="0"/>
        <v>133805.21457000001</v>
      </c>
      <c r="H160" s="2">
        <f t="shared" si="1"/>
        <v>0.40000000002328306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41921.039999999994</v>
      </c>
      <c r="D161" s="1">
        <f>'PR-RAS'!E165</f>
        <v>48029.03</v>
      </c>
      <c r="E161" s="1">
        <v>0</v>
      </c>
      <c r="F161" s="1">
        <v>0</v>
      </c>
      <c r="G161" s="2">
        <f t="shared" si="0"/>
        <v>22076.655999999995</v>
      </c>
      <c r="H161" s="2">
        <f t="shared" si="1"/>
        <v>6.9999999992433004E-2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5497.45</v>
      </c>
      <c r="D162" s="1">
        <f>'PR-RAS'!E166</f>
        <v>6072</v>
      </c>
      <c r="E162" s="1">
        <v>0</v>
      </c>
      <c r="F162" s="1">
        <v>0</v>
      </c>
      <c r="G162" s="2">
        <f t="shared" si="0"/>
        <v>2840.2734500000001</v>
      </c>
      <c r="H162" s="2">
        <f t="shared" si="1"/>
        <v>0.4499999999998181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34973.39</v>
      </c>
      <c r="D163" s="1">
        <f>'PR-RAS'!E167</f>
        <v>40818.75</v>
      </c>
      <c r="E163" s="1">
        <v>0</v>
      </c>
      <c r="F163" s="1">
        <v>0</v>
      </c>
      <c r="G163" s="2">
        <f t="shared" si="0"/>
        <v>18890.964179999999</v>
      </c>
      <c r="H163" s="2">
        <f t="shared" si="1"/>
        <v>0.63999999999941792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620.20000000000005</v>
      </c>
      <c r="D164" s="1">
        <f>'PR-RAS'!E168</f>
        <v>346.28</v>
      </c>
      <c r="E164" s="1">
        <v>0</v>
      </c>
      <c r="F164" s="1">
        <v>0</v>
      </c>
      <c r="G164" s="2">
        <f t="shared" si="0"/>
        <v>213.97988000000001</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830</v>
      </c>
      <c r="D165" s="1">
        <f>'PR-RAS'!E169</f>
        <v>792</v>
      </c>
      <c r="E165" s="1">
        <v>0</v>
      </c>
      <c r="F165" s="1">
        <v>0</v>
      </c>
      <c r="G165" s="2">
        <f t="shared" si="0"/>
        <v>395.89600000000002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124000.1</v>
      </c>
      <c r="D166" s="1">
        <f>'PR-RAS'!E170</f>
        <v>146177.93999999997</v>
      </c>
      <c r="E166" s="1">
        <v>0</v>
      </c>
      <c r="F166" s="1">
        <v>0</v>
      </c>
      <c r="G166" s="2">
        <f t="shared" si="0"/>
        <v>68698.736699999994</v>
      </c>
      <c r="H166" s="2">
        <f t="shared" si="1"/>
        <v>0.16000000003259629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8339.52</v>
      </c>
      <c r="D167" s="1">
        <f>'PR-RAS'!E171</f>
        <v>12388.75</v>
      </c>
      <c r="E167" s="1">
        <v>0</v>
      </c>
      <c r="F167" s="1">
        <v>0</v>
      </c>
      <c r="G167" s="2">
        <f t="shared" si="0"/>
        <v>5497.4253200000012</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81824</v>
      </c>
      <c r="D168" s="1">
        <f>'PR-RAS'!E172</f>
        <v>96059.81</v>
      </c>
      <c r="E168" s="1">
        <v>0</v>
      </c>
      <c r="F168" s="1">
        <v>0</v>
      </c>
      <c r="G168" s="2">
        <f t="shared" si="0"/>
        <v>45748.584540000003</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29098.29</v>
      </c>
      <c r="D169" s="1">
        <f>'PR-RAS'!E173</f>
        <v>26778.02</v>
      </c>
      <c r="E169" s="1">
        <v>0</v>
      </c>
      <c r="F169" s="1">
        <v>0</v>
      </c>
      <c r="G169" s="2">
        <f t="shared" si="0"/>
        <v>13885.927440000001</v>
      </c>
      <c r="H169" s="2">
        <f t="shared" si="1"/>
        <v>0.31000000000130967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1532.58</v>
      </c>
      <c r="D170" s="1">
        <f>'PR-RAS'!E174</f>
        <v>3055.68</v>
      </c>
      <c r="E170" s="1">
        <v>0</v>
      </c>
      <c r="F170" s="1">
        <v>0</v>
      </c>
      <c r="G170" s="2">
        <f t="shared" si="0"/>
        <v>1291.8258599999999</v>
      </c>
      <c r="H170" s="2">
        <f t="shared" si="1"/>
        <v>0.74000000000023647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2666.61</v>
      </c>
      <c r="D171" s="1">
        <f>'PR-RAS'!E175</f>
        <v>7895.68</v>
      </c>
      <c r="E171" s="1">
        <v>0</v>
      </c>
      <c r="F171" s="1">
        <v>0</v>
      </c>
      <c r="G171" s="2">
        <f t="shared" si="0"/>
        <v>3137.8549000000003</v>
      </c>
      <c r="H171" s="2">
        <f t="shared" si="1"/>
        <v>0.70999999999958163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539.1</v>
      </c>
      <c r="D173" s="1">
        <f>'PR-RAS'!E177</f>
        <v>0</v>
      </c>
      <c r="E173" s="1">
        <v>0</v>
      </c>
      <c r="F173" s="1">
        <v>0</v>
      </c>
      <c r="G173" s="2">
        <f t="shared" si="0"/>
        <v>92.725200000000001</v>
      </c>
      <c r="H173" s="2">
        <f t="shared" si="1"/>
        <v>0.10000000000002274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31467.120000000003</v>
      </c>
      <c r="D174" s="1">
        <f>'PR-RAS'!E178</f>
        <v>114119.81</v>
      </c>
      <c r="E174" s="1">
        <v>0</v>
      </c>
      <c r="F174" s="1">
        <v>0</v>
      </c>
      <c r="G174" s="2">
        <f t="shared" si="0"/>
        <v>44929.266019999995</v>
      </c>
      <c r="H174" s="2">
        <f t="shared" si="1"/>
        <v>0.31000000000494765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910.49</v>
      </c>
      <c r="D175" s="1">
        <f>'PR-RAS'!E179</f>
        <v>1285.3699999999999</v>
      </c>
      <c r="E175" s="1">
        <v>0</v>
      </c>
      <c r="F175" s="1">
        <v>0</v>
      </c>
      <c r="G175" s="2">
        <f t="shared" si="0"/>
        <v>605.73401999999987</v>
      </c>
      <c r="H175" s="2">
        <f t="shared" si="1"/>
        <v>0.85999999999989996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3812.34</v>
      </c>
      <c r="D176" s="1">
        <f>'PR-RAS'!E180</f>
        <v>19755.66</v>
      </c>
      <c r="E176" s="1">
        <v>0</v>
      </c>
      <c r="F176" s="1">
        <v>0</v>
      </c>
      <c r="G176" s="2">
        <f t="shared" si="0"/>
        <v>7581.6405000000004</v>
      </c>
      <c r="H176" s="2">
        <f t="shared" si="1"/>
        <v>0.68000000000029104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29.2</v>
      </c>
      <c r="D177" s="1">
        <f>'PR-RAS'!E181</f>
        <v>773.8</v>
      </c>
      <c r="E177" s="1">
        <v>0</v>
      </c>
      <c r="F177" s="1">
        <v>0</v>
      </c>
      <c r="G177" s="2">
        <f t="shared" si="0"/>
        <v>277.51679999999999</v>
      </c>
      <c r="H177" s="2">
        <f t="shared" si="1"/>
        <v>0.40000000000004476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4037.07</v>
      </c>
      <c r="D178" s="1">
        <f>'PR-RAS'!E182</f>
        <v>4802.92</v>
      </c>
      <c r="E178" s="1">
        <v>0</v>
      </c>
      <c r="F178" s="1">
        <v>0</v>
      </c>
      <c r="G178" s="2">
        <f t="shared" si="0"/>
        <v>2414.7950699999997</v>
      </c>
      <c r="H178" s="2">
        <f t="shared" si="1"/>
        <v>0.15000000000009095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270</v>
      </c>
      <c r="E179" s="1">
        <v>0</v>
      </c>
      <c r="F179" s="1">
        <v>0</v>
      </c>
      <c r="G179" s="2">
        <f t="shared" si="0"/>
        <v>96.11999999999999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834.43</v>
      </c>
      <c r="D180" s="1">
        <f>'PR-RAS'!E184</f>
        <v>1587.2</v>
      </c>
      <c r="E180" s="1">
        <v>0</v>
      </c>
      <c r="F180" s="1">
        <v>0</v>
      </c>
      <c r="G180" s="2">
        <f t="shared" si="0"/>
        <v>717.58056999999997</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305.69</v>
      </c>
      <c r="D181" s="1">
        <f>'PR-RAS'!E185</f>
        <v>77775</v>
      </c>
      <c r="E181" s="1">
        <v>0</v>
      </c>
      <c r="F181" s="1">
        <v>0</v>
      </c>
      <c r="G181" s="2">
        <f t="shared" si="0"/>
        <v>28054.0242</v>
      </c>
      <c r="H181" s="2">
        <f t="shared" si="1"/>
        <v>0.31000000000000227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668.58</v>
      </c>
      <c r="D182" s="1">
        <f>'PR-RAS'!E186</f>
        <v>1268.05</v>
      </c>
      <c r="E182" s="1">
        <v>0</v>
      </c>
      <c r="F182" s="1">
        <v>0</v>
      </c>
      <c r="G182" s="2">
        <f t="shared" si="0"/>
        <v>580.04707999999994</v>
      </c>
      <c r="H182" s="2">
        <f t="shared" si="1"/>
        <v>0.4699999999999136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20869.32</v>
      </c>
      <c r="D183" s="1">
        <f>'PR-RAS'!E187</f>
        <v>6601.81</v>
      </c>
      <c r="E183" s="1">
        <v>0</v>
      </c>
      <c r="F183" s="1">
        <v>0</v>
      </c>
      <c r="G183" s="2">
        <f t="shared" si="0"/>
        <v>6201.2750800000003</v>
      </c>
      <c r="H183" s="2">
        <f t="shared" si="1"/>
        <v>0.50999999999930878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6804.75</v>
      </c>
      <c r="D190" s="1">
        <f>'PR-RAS'!E194</f>
        <v>10347.83</v>
      </c>
      <c r="E190" s="1">
        <v>0</v>
      </c>
      <c r="F190" s="1">
        <v>0</v>
      </c>
      <c r="G190" s="2">
        <f t="shared" si="0"/>
        <v>5197.5774899999997</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120.01</v>
      </c>
      <c r="D191" s="1">
        <f>'PR-RAS'!E195</f>
        <v>80.02</v>
      </c>
      <c r="E191" s="1">
        <v>0</v>
      </c>
      <c r="F191" s="1">
        <v>0</v>
      </c>
      <c r="G191" s="2">
        <f t="shared" si="0"/>
        <v>53.209500000000006</v>
      </c>
      <c r="H191" s="2">
        <f t="shared" si="1"/>
        <v>3.0000000000001137E-2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2870.89</v>
      </c>
      <c r="D195" s="1">
        <f>'PR-RAS'!E199</f>
        <v>3105</v>
      </c>
      <c r="E195" s="1">
        <v>0</v>
      </c>
      <c r="F195" s="1">
        <v>0</v>
      </c>
      <c r="G195" s="2">
        <f t="shared" si="0"/>
        <v>1761.6926599999999</v>
      </c>
      <c r="H195" s="2">
        <f t="shared" si="1"/>
        <v>0.11000000000012733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3705.76</v>
      </c>
      <c r="D197" s="1">
        <f>'PR-RAS'!E201</f>
        <v>7037.81</v>
      </c>
      <c r="E197" s="1">
        <v>0</v>
      </c>
      <c r="F197" s="1">
        <v>0</v>
      </c>
      <c r="G197" s="2">
        <f t="shared" si="0"/>
        <v>3485.1504800000002</v>
      </c>
      <c r="H197" s="2">
        <f t="shared" si="1"/>
        <v>0.42999999999938154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772.54000000000008</v>
      </c>
      <c r="D198" s="1">
        <f>'PR-RAS'!E202</f>
        <v>663.68</v>
      </c>
      <c r="E198" s="1">
        <v>0</v>
      </c>
      <c r="F198" s="1">
        <v>0</v>
      </c>
      <c r="G198" s="2">
        <f t="shared" si="0"/>
        <v>413.68030000000005</v>
      </c>
      <c r="H198" s="2">
        <f t="shared" si="1"/>
        <v>0.77999999999997272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772.54000000000008</v>
      </c>
      <c r="D212" s="1">
        <f>'PR-RAS'!E216</f>
        <v>663.68</v>
      </c>
      <c r="E212" s="1">
        <v>0</v>
      </c>
      <c r="F212" s="1">
        <v>0</v>
      </c>
      <c r="G212" s="2">
        <f t="shared" si="0"/>
        <v>443.07890000000003</v>
      </c>
      <c r="H212" s="2">
        <f t="shared" si="1"/>
        <v>0.77999999999997272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770.07</v>
      </c>
      <c r="D213" s="1">
        <f>'PR-RAS'!E217</f>
        <v>660.88</v>
      </c>
      <c r="E213" s="1">
        <v>0</v>
      </c>
      <c r="F213" s="1">
        <v>0</v>
      </c>
      <c r="G213" s="2">
        <f t="shared" si="0"/>
        <v>443.46795999999995</v>
      </c>
      <c r="H213" s="2">
        <f t="shared" si="1"/>
        <v>0.19000000000005457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2.4700000000000002</v>
      </c>
      <c r="D215" s="1">
        <f>'PR-RAS'!E219</f>
        <v>2.8</v>
      </c>
      <c r="E215" s="1">
        <v>0</v>
      </c>
      <c r="F215" s="1">
        <v>0</v>
      </c>
      <c r="G215" s="2">
        <f t="shared" si="0"/>
        <v>1.72698</v>
      </c>
      <c r="H215" s="2">
        <f t="shared" si="1"/>
        <v>0.67000000000000037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3247.33</v>
      </c>
      <c r="D258" s="1">
        <f>'PR-RAS'!E262</f>
        <v>2697.07</v>
      </c>
      <c r="E258" s="1">
        <v>0</v>
      </c>
      <c r="F258" s="1">
        <v>0</v>
      </c>
      <c r="G258" s="2">
        <f t="shared" si="0"/>
        <v>2220.8577900000005</v>
      </c>
      <c r="H258" s="2">
        <f t="shared" si="1"/>
        <v>0.40000000000009095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3247.33</v>
      </c>
      <c r="D265" s="1">
        <f>'PR-RAS'!E269</f>
        <v>2697.07</v>
      </c>
      <c r="E265" s="1">
        <v>0</v>
      </c>
      <c r="F265" s="1">
        <v>0</v>
      </c>
      <c r="G265" s="2">
        <f t="shared" si="0"/>
        <v>2281.3480800000002</v>
      </c>
      <c r="H265" s="2">
        <f t="shared" si="1"/>
        <v>0.40000000000009095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3247.33</v>
      </c>
      <c r="D266" s="1">
        <f>'PR-RAS'!E270</f>
        <v>2697.07</v>
      </c>
      <c r="E266" s="1">
        <v>0</v>
      </c>
      <c r="F266" s="1">
        <v>0</v>
      </c>
      <c r="G266" s="2">
        <f t="shared" si="0"/>
        <v>2289.9895500000002</v>
      </c>
      <c r="H266" s="2">
        <f t="shared" si="1"/>
        <v>0.40000000000009095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1125.93</v>
      </c>
      <c r="D269" s="1">
        <f>'PR-RAS'!E273</f>
        <v>964.16</v>
      </c>
      <c r="E269" s="1">
        <v>0</v>
      </c>
      <c r="F269" s="1">
        <v>0</v>
      </c>
      <c r="G269" s="2">
        <f t="shared" si="0"/>
        <v>818.5390000000001</v>
      </c>
      <c r="H269" s="2">
        <f t="shared" si="1"/>
        <v>0.2299999999999045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1125.93</v>
      </c>
      <c r="D270" s="1">
        <f>'PR-RAS'!E274</f>
        <v>964.16</v>
      </c>
      <c r="E270" s="1">
        <v>0</v>
      </c>
      <c r="F270" s="1">
        <v>0</v>
      </c>
      <c r="G270" s="2">
        <f t="shared" si="0"/>
        <v>821.59325000000001</v>
      </c>
      <c r="H270" s="2">
        <f t="shared" si="1"/>
        <v>0.2299999999999045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1125.93</v>
      </c>
      <c r="D272" s="1">
        <f>'PR-RAS'!E276</f>
        <v>964.16</v>
      </c>
      <c r="E272" s="1">
        <v>0</v>
      </c>
      <c r="F272" s="1">
        <v>0</v>
      </c>
      <c r="G272" s="2">
        <f t="shared" si="0"/>
        <v>827.70175000000006</v>
      </c>
      <c r="H272" s="2">
        <f t="shared" si="1"/>
        <v>0.2299999999999045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1203043.1399999999</v>
      </c>
      <c r="D295" s="1">
        <f>'PR-RAS'!E299</f>
        <v>1634173.3099999998</v>
      </c>
      <c r="E295" s="1">
        <v>0</v>
      </c>
      <c r="F295" s="1">
        <v>0</v>
      </c>
      <c r="G295" s="2">
        <f t="shared" si="12"/>
        <v>1314588.5894399998</v>
      </c>
      <c r="H295" s="2">
        <f t="shared" si="13"/>
        <v>0.44999999972060323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11612.20999999973</v>
      </c>
      <c r="D296" s="1">
        <f>'PR-RAS'!E300</f>
        <v>174927.81000000006</v>
      </c>
      <c r="E296" s="1">
        <v>0</v>
      </c>
      <c r="F296" s="1">
        <v>0</v>
      </c>
      <c r="G296" s="2">
        <f t="shared" si="12"/>
        <v>106633.00984999994</v>
      </c>
      <c r="H296" s="2">
        <f t="shared" si="13"/>
        <v>0.3999999996740371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44083.56</v>
      </c>
      <c r="D298" s="1">
        <f>'PR-RAS'!E302</f>
        <v>39674.1</v>
      </c>
      <c r="E298" s="1">
        <v>0</v>
      </c>
      <c r="F298" s="1">
        <v>0</v>
      </c>
      <c r="G298" s="2">
        <f t="shared" si="12"/>
        <v>36659.23272</v>
      </c>
      <c r="H298" s="2">
        <f t="shared" si="13"/>
        <v>0.54000000000087311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1930.68</v>
      </c>
      <c r="D300" s="1">
        <f>'PR-RAS'!E304</f>
        <v>430762.42</v>
      </c>
      <c r="E300" s="1">
        <v>0</v>
      </c>
      <c r="F300" s="1">
        <v>0</v>
      </c>
      <c r="G300" s="2">
        <f t="shared" si="12"/>
        <v>258173.20048</v>
      </c>
      <c r="H300" s="2">
        <f t="shared" si="13"/>
        <v>0.73999999998363819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1196</v>
      </c>
      <c r="D301" s="1">
        <f>'PR-RAS'!E305</f>
        <v>1080</v>
      </c>
      <c r="E301" s="1">
        <v>0</v>
      </c>
      <c r="F301" s="1">
        <v>0</v>
      </c>
      <c r="G301" s="2">
        <f t="shared" si="12"/>
        <v>1006.8</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96.3</v>
      </c>
      <c r="D303" s="1">
        <f>'PR-RAS'!E308</f>
        <v>96.3</v>
      </c>
      <c r="E303" s="1">
        <v>0</v>
      </c>
      <c r="F303" s="1">
        <v>0</v>
      </c>
      <c r="G303" s="2">
        <f t="shared" si="12"/>
        <v>87.247799999999984</v>
      </c>
      <c r="H303" s="2">
        <f t="shared" si="13"/>
        <v>0.59999999999999432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96.3</v>
      </c>
      <c r="D316" s="1">
        <f>'PR-RAS'!E321</f>
        <v>96.3</v>
      </c>
      <c r="E316" s="1">
        <v>0</v>
      </c>
      <c r="F316" s="1">
        <v>0</v>
      </c>
      <c r="G316" s="2">
        <f t="shared" si="12"/>
        <v>91.003499999999988</v>
      </c>
      <c r="H316" s="2">
        <f t="shared" si="13"/>
        <v>0.59999999999999432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96.3</v>
      </c>
      <c r="D317" s="1">
        <f>'PR-RAS'!E322</f>
        <v>96.3</v>
      </c>
      <c r="E317" s="1">
        <v>0</v>
      </c>
      <c r="F317" s="1">
        <v>0</v>
      </c>
      <c r="G317" s="2">
        <f t="shared" si="12"/>
        <v>91.292400000000001</v>
      </c>
      <c r="H317" s="2">
        <f t="shared" si="13"/>
        <v>0.59999999999999432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96.3</v>
      </c>
      <c r="D318" s="1">
        <f>'PR-RAS'!E323</f>
        <v>96.3</v>
      </c>
      <c r="E318" s="1">
        <v>0</v>
      </c>
      <c r="F318" s="1">
        <v>0</v>
      </c>
      <c r="G318" s="2">
        <f t="shared" si="12"/>
        <v>91.581299999999999</v>
      </c>
      <c r="H318" s="2">
        <f t="shared" si="13"/>
        <v>0.59999999999999432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3382.4399999999996</v>
      </c>
      <c r="D355" s="1">
        <f>'PR-RAS'!E360</f>
        <v>251447.6</v>
      </c>
      <c r="E355" s="1">
        <v>0</v>
      </c>
      <c r="F355" s="1">
        <v>0</v>
      </c>
      <c r="G355" s="2">
        <f t="shared" si="12"/>
        <v>179222.28456</v>
      </c>
      <c r="H355" s="2">
        <f t="shared" si="13"/>
        <v>0.83999999999377906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3382.4399999999996</v>
      </c>
      <c r="D368" s="1">
        <f>'PR-RAS'!E373</f>
        <v>8890.91</v>
      </c>
      <c r="E368" s="1">
        <v>0</v>
      </c>
      <c r="F368" s="1">
        <v>0</v>
      </c>
      <c r="G368" s="2">
        <f t="shared" si="12"/>
        <v>7767.2834199999988</v>
      </c>
      <c r="H368" s="2">
        <f t="shared" si="13"/>
        <v>0.52999999999974534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3162.45</v>
      </c>
      <c r="D374" s="1">
        <f>'PR-RAS'!E379</f>
        <v>8749.84</v>
      </c>
      <c r="E374" s="1">
        <v>0</v>
      </c>
      <c r="F374" s="1">
        <v>0</v>
      </c>
      <c r="G374" s="2">
        <f t="shared" si="12"/>
        <v>7706.9744900000005</v>
      </c>
      <c r="H374" s="2">
        <f t="shared" si="13"/>
        <v>0.60999999999967258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5440</v>
      </c>
      <c r="E375" s="1">
        <v>0</v>
      </c>
      <c r="F375" s="1">
        <v>0</v>
      </c>
      <c r="G375" s="2">
        <f t="shared" si="12"/>
        <v>4069.12</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1771.84</v>
      </c>
      <c r="E377" s="1">
        <v>0</v>
      </c>
      <c r="F377" s="1">
        <v>0</v>
      </c>
      <c r="G377" s="2">
        <f t="shared" si="12"/>
        <v>1332.4236799999999</v>
      </c>
      <c r="H377" s="2">
        <f t="shared" si="13"/>
        <v>0.16000000000008185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580</v>
      </c>
      <c r="E380" s="1">
        <v>0</v>
      </c>
      <c r="F380" s="1">
        <v>0</v>
      </c>
      <c r="G380" s="2">
        <f t="shared" si="12"/>
        <v>439.64</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3162.45</v>
      </c>
      <c r="D381" s="1">
        <f>'PR-RAS'!E386</f>
        <v>958</v>
      </c>
      <c r="E381" s="1">
        <v>0</v>
      </c>
      <c r="F381" s="1">
        <v>0</v>
      </c>
      <c r="G381" s="2">
        <f t="shared" si="12"/>
        <v>1929.8109999999999</v>
      </c>
      <c r="H381" s="2">
        <f t="shared" si="13"/>
        <v>0.4499999999998181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219.99</v>
      </c>
      <c r="D388" s="1">
        <f>'PR-RAS'!E393</f>
        <v>141.07</v>
      </c>
      <c r="E388" s="1">
        <v>0</v>
      </c>
      <c r="F388" s="1">
        <v>0</v>
      </c>
      <c r="G388" s="2">
        <f t="shared" si="12"/>
        <v>194.32431</v>
      </c>
      <c r="H388" s="2">
        <f t="shared" si="13"/>
        <v>7.9999999999984084E-2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219.99</v>
      </c>
      <c r="D389" s="1">
        <f>'PR-RAS'!E394</f>
        <v>141.07</v>
      </c>
      <c r="E389" s="1">
        <v>0</v>
      </c>
      <c r="F389" s="1">
        <v>0</v>
      </c>
      <c r="G389" s="2">
        <f t="shared" si="12"/>
        <v>194.82643999999999</v>
      </c>
      <c r="H389" s="2">
        <f t="shared" si="13"/>
        <v>7.9999999999984084E-2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242556.69</v>
      </c>
      <c r="E407" s="1">
        <v>0</v>
      </c>
      <c r="F407" s="1">
        <v>0</v>
      </c>
      <c r="G407" s="2">
        <f t="shared" si="12"/>
        <v>196956.03228000001</v>
      </c>
      <c r="H407" s="2">
        <f t="shared" si="13"/>
        <v>0.30999999999767169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242556.69</v>
      </c>
      <c r="E408" s="1">
        <v>0</v>
      </c>
      <c r="F408" s="1">
        <v>0</v>
      </c>
      <c r="G408" s="2">
        <f t="shared" si="12"/>
        <v>197441.14565999998</v>
      </c>
      <c r="H408" s="2">
        <f t="shared" si="13"/>
        <v>0.30999999999767169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3286.1399999999994</v>
      </c>
      <c r="D413" s="1">
        <f>'PR-RAS'!E418</f>
        <v>251351.30000000002</v>
      </c>
      <c r="E413" s="1">
        <v>0</v>
      </c>
      <c r="F413" s="1">
        <v>0</v>
      </c>
      <c r="G413" s="2">
        <f t="shared" si="12"/>
        <v>208467.36088000002</v>
      </c>
      <c r="H413" s="2">
        <f t="shared" si="13"/>
        <v>0.44000000001688022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64925.13</v>
      </c>
      <c r="E415" s="1">
        <v>0</v>
      </c>
      <c r="F415" s="1">
        <v>0</v>
      </c>
      <c r="G415" s="2">
        <f t="shared" si="12"/>
        <v>53758.007639999996</v>
      </c>
      <c r="H415" s="2">
        <f t="shared" si="13"/>
        <v>0.12999999999738066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1856.06</v>
      </c>
      <c r="D416" s="1">
        <f>'PR-RAS'!E421</f>
        <v>4931.74</v>
      </c>
      <c r="E416" s="1">
        <v>0</v>
      </c>
      <c r="F416" s="1">
        <v>0</v>
      </c>
      <c r="G416" s="2">
        <f t="shared" si="12"/>
        <v>4863.6090999999997</v>
      </c>
      <c r="H416" s="2">
        <f t="shared" si="13"/>
        <v>0.32000000000016371</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1214751.6499999997</v>
      </c>
      <c r="D417" s="1">
        <f>'PR-RAS'!E422</f>
        <v>1809197.42</v>
      </c>
      <c r="E417" s="1">
        <v>0</v>
      </c>
      <c r="F417" s="1">
        <v>0</v>
      </c>
      <c r="G417" s="2">
        <f t="shared" si="12"/>
        <v>2010588.9398399997</v>
      </c>
      <c r="H417" s="2">
        <f t="shared" si="13"/>
        <v>0.7700000002514571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1206425.5799999998</v>
      </c>
      <c r="D418" s="1">
        <f>'PR-RAS'!E423</f>
        <v>1885620.91</v>
      </c>
      <c r="E418" s="1">
        <v>0</v>
      </c>
      <c r="F418" s="1">
        <v>0</v>
      </c>
      <c r="G418" s="2">
        <f t="shared" si="12"/>
        <v>2075687.3057999997</v>
      </c>
      <c r="H418" s="2">
        <f t="shared" si="13"/>
        <v>0.51000000024214387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8326.0699999998324</v>
      </c>
      <c r="D419" s="1">
        <f>'PR-RAS'!E424</f>
        <v>0</v>
      </c>
      <c r="E419" s="1">
        <v>0</v>
      </c>
      <c r="F419" s="1">
        <v>0</v>
      </c>
      <c r="G419" s="2">
        <f t="shared" si="12"/>
        <v>3480.2972599999298</v>
      </c>
      <c r="H419" s="2">
        <f t="shared" si="13"/>
        <v>6.9999999832361937E-2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76423.489999999991</v>
      </c>
      <c r="E420" s="1">
        <v>0</v>
      </c>
      <c r="F420" s="1">
        <v>0</v>
      </c>
      <c r="G420" s="2">
        <f t="shared" si="12"/>
        <v>64042.88461999999</v>
      </c>
      <c r="H420" s="2">
        <f t="shared" si="13"/>
        <v>0.48999999999068677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44083.56</v>
      </c>
      <c r="D421" s="1">
        <f>'PR-RAS'!E426</f>
        <v>0</v>
      </c>
      <c r="E421" s="1">
        <v>0</v>
      </c>
      <c r="F421" s="1">
        <v>0</v>
      </c>
      <c r="G421" s="2">
        <f t="shared" si="12"/>
        <v>18515.0952</v>
      </c>
      <c r="H421" s="2">
        <f t="shared" si="13"/>
        <v>0.44000000000232831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25251.03</v>
      </c>
      <c r="E422" s="1">
        <v>0</v>
      </c>
      <c r="F422" s="1">
        <v>0</v>
      </c>
      <c r="G422" s="2">
        <f t="shared" si="12"/>
        <v>21261.367259999999</v>
      </c>
      <c r="H422" s="2">
        <f t="shared" si="13"/>
        <v>2.9999999998835847E-2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3786.74</v>
      </c>
      <c r="D423" s="1">
        <f>'PR-RAS'!E428</f>
        <v>435694.16</v>
      </c>
      <c r="E423" s="1">
        <v>0</v>
      </c>
      <c r="F423" s="1">
        <v>0</v>
      </c>
      <c r="G423" s="2">
        <f t="shared" si="12"/>
        <v>369323.87531999993</v>
      </c>
      <c r="H423" s="2">
        <f t="shared" si="13"/>
        <v>0.41999999997460691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1214751.6499999997</v>
      </c>
      <c r="D637" s="1">
        <f>'PR-RAS'!E643</f>
        <v>1809197.42</v>
      </c>
      <c r="E637" s="1">
        <v>0</v>
      </c>
      <c r="F637" s="1">
        <v>0</v>
      </c>
      <c r="G637" s="2">
        <f t="shared" si="14"/>
        <v>3073881.1676399997</v>
      </c>
      <c r="H637" s="2">
        <f t="shared" si="15"/>
        <v>0.7700000002514571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1206425.5799999998</v>
      </c>
      <c r="D638" s="1">
        <f>'PR-RAS'!E644</f>
        <v>1885620.91</v>
      </c>
      <c r="E638" s="1">
        <v>0</v>
      </c>
      <c r="F638" s="1">
        <v>0</v>
      </c>
      <c r="G638" s="2">
        <f t="shared" si="14"/>
        <v>3170774.1337999995</v>
      </c>
      <c r="H638" s="2">
        <f t="shared" si="15"/>
        <v>0.51000000024214387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8326.0699999998324</v>
      </c>
      <c r="D639" s="1">
        <f>'PR-RAS'!E645</f>
        <v>0</v>
      </c>
      <c r="E639" s="1">
        <v>0</v>
      </c>
      <c r="F639" s="1">
        <v>0</v>
      </c>
      <c r="G639" s="2">
        <f t="shared" si="14"/>
        <v>5312.0326599998934</v>
      </c>
      <c r="H639" s="2">
        <f t="shared" si="15"/>
        <v>6.9999999832361937E-2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76423.489999999991</v>
      </c>
      <c r="E640" s="1">
        <v>0</v>
      </c>
      <c r="F640" s="1">
        <v>0</v>
      </c>
      <c r="G640" s="2">
        <f t="shared" si="14"/>
        <v>97669.220219999988</v>
      </c>
      <c r="H640" s="2">
        <f t="shared" si="15"/>
        <v>0.48999999999068677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44083.56</v>
      </c>
      <c r="D641" s="1">
        <f>'PR-RAS'!E647</f>
        <v>0</v>
      </c>
      <c r="E641" s="1">
        <v>0</v>
      </c>
      <c r="F641" s="1">
        <v>0</v>
      </c>
      <c r="G641" s="2">
        <f t="shared" si="14"/>
        <v>28213.4784</v>
      </c>
      <c r="H641" s="2">
        <f t="shared" si="15"/>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25251.03</v>
      </c>
      <c r="E642" s="1">
        <v>0</v>
      </c>
      <c r="F642" s="1">
        <v>0</v>
      </c>
      <c r="G642" s="2">
        <f t="shared" si="14"/>
        <v>32371.820459999999</v>
      </c>
      <c r="H642" s="2">
        <f t="shared" si="15"/>
        <v>2.9999999998835847E-2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52409.62999999983</v>
      </c>
      <c r="D643" s="1">
        <f>'PR-RAS'!E649</f>
        <v>0</v>
      </c>
      <c r="E643" s="1">
        <v>0</v>
      </c>
      <c r="F643" s="1">
        <v>0</v>
      </c>
      <c r="G643" s="2">
        <f t="shared" si="14"/>
        <v>33646.98245999989</v>
      </c>
      <c r="H643" s="2">
        <f t="shared" si="15"/>
        <v>0.37000000016996637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101674.51999999999</v>
      </c>
      <c r="E644" s="1">
        <v>0</v>
      </c>
      <c r="F644" s="1">
        <v>0</v>
      </c>
      <c r="G644" s="2">
        <f t="shared" si="14"/>
        <v>130753.43271999998</v>
      </c>
      <c r="H644" s="2">
        <f t="shared" si="15"/>
        <v>0.48000000001047738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163315.82999999999</v>
      </c>
      <c r="D645" s="1">
        <f>'PR-RAS'!E651</f>
        <v>0</v>
      </c>
      <c r="E645" s="1">
        <v>0</v>
      </c>
      <c r="F645" s="1">
        <v>0</v>
      </c>
      <c r="G645" s="2">
        <f t="shared" si="14"/>
        <v>105175.39452</v>
      </c>
      <c r="H645" s="2">
        <f t="shared" si="15"/>
        <v>0.17000000001280569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77977.460000000006</v>
      </c>
      <c r="D646" s="1">
        <f>'PR-RAS'!E653</f>
        <v>67054.67</v>
      </c>
      <c r="E646" s="1">
        <v>0</v>
      </c>
      <c r="F646" s="1">
        <v>0</v>
      </c>
      <c r="G646" s="2">
        <f t="shared" si="14"/>
        <v>136795.986</v>
      </c>
      <c r="H646" s="2">
        <f t="shared" si="15"/>
        <v>0.79000000000814907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321921.58</v>
      </c>
      <c r="D647" s="1">
        <f>'PR-RAS'!E654</f>
        <v>781580.56</v>
      </c>
      <c r="E647" s="1">
        <v>0</v>
      </c>
      <c r="F647" s="1">
        <v>0</v>
      </c>
      <c r="G647" s="2">
        <f t="shared" si="14"/>
        <v>1217763.4242000002</v>
      </c>
      <c r="H647" s="2">
        <f t="shared" si="15"/>
        <v>0.8599999999278225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323103.46999999997</v>
      </c>
      <c r="D648" s="1">
        <f>'PR-RAS'!E655</f>
        <v>783497.47</v>
      </c>
      <c r="E648" s="1">
        <v>0</v>
      </c>
      <c r="F648" s="1">
        <v>0</v>
      </c>
      <c r="G648" s="2">
        <f t="shared" si="14"/>
        <v>1222893.67127</v>
      </c>
      <c r="H648" s="2">
        <f t="shared" si="15"/>
        <v>0.93999999994412065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76795.570000000065</v>
      </c>
      <c r="D649" s="1">
        <f>'PR-RAS'!E656</f>
        <v>65137.760000000126</v>
      </c>
      <c r="E649" s="1">
        <v>0</v>
      </c>
      <c r="F649" s="1">
        <v>0</v>
      </c>
      <c r="G649" s="2">
        <f t="shared" si="14"/>
        <v>134182.06632000022</v>
      </c>
      <c r="H649" s="2">
        <f t="shared" si="15"/>
        <v>0.66999999980907887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79</v>
      </c>
      <c r="D651" s="1">
        <f>'PR-RAS'!E658</f>
        <v>87</v>
      </c>
      <c r="E651" s="1">
        <v>0</v>
      </c>
      <c r="F651" s="1">
        <v>0</v>
      </c>
      <c r="G651" s="2">
        <f t="shared" si="14"/>
        <v>164.45000000000002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75</v>
      </c>
      <c r="D653" s="1">
        <f>'PR-RAS'!E660</f>
        <v>79</v>
      </c>
      <c r="E653" s="1">
        <v>0</v>
      </c>
      <c r="F653" s="1">
        <v>0</v>
      </c>
      <c r="G653" s="2">
        <f t="shared" si="14"/>
        <v>151.916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1013205.47</v>
      </c>
      <c r="D676" s="1">
        <f>'PR-RAS'!E683</f>
        <v>1137593.55</v>
      </c>
      <c r="E676" s="1">
        <v>0</v>
      </c>
      <c r="F676" s="1">
        <v>0</v>
      </c>
      <c r="G676" s="2">
        <f t="shared" si="14"/>
        <v>2219664.9847500003</v>
      </c>
      <c r="H676" s="2">
        <f t="shared" si="15"/>
        <v>0.91999999992549419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67284.31</v>
      </c>
      <c r="D677" s="1">
        <f>'PR-RAS'!E684</f>
        <v>84304.86</v>
      </c>
      <c r="E677" s="1">
        <v>0</v>
      </c>
      <c r="F677" s="1">
        <v>0</v>
      </c>
      <c r="G677" s="2">
        <f t="shared" si="14"/>
        <v>159464.36428000001</v>
      </c>
      <c r="H677" s="2">
        <f t="shared" si="15"/>
        <v>0.44999999999708962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30663.599999999999</v>
      </c>
      <c r="E678" s="1">
        <v>0</v>
      </c>
      <c r="F678" s="1">
        <v>0</v>
      </c>
      <c r="G678" s="2">
        <f t="shared" si="14"/>
        <v>41518.5144</v>
      </c>
      <c r="H678" s="2">
        <f t="shared" si="15"/>
        <v>0.40000000000145519</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19053.189999999999</v>
      </c>
      <c r="D696" s="1">
        <f>'PR-RAS'!E703</f>
        <v>0</v>
      </c>
      <c r="E696" s="1">
        <v>0</v>
      </c>
      <c r="F696" s="1">
        <v>0</v>
      </c>
      <c r="G696" s="2">
        <f t="shared" si="14"/>
        <v>13241.967049999997</v>
      </c>
      <c r="H696" s="2">
        <f t="shared" si="15"/>
        <v>0.18999999999869033</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65821.929999999993</v>
      </c>
      <c r="E699" s="1">
        <v>0</v>
      </c>
      <c r="F699" s="1">
        <v>0</v>
      </c>
      <c r="G699" s="2">
        <f t="shared" si="14"/>
        <v>91887.414279999983</v>
      </c>
      <c r="H699" s="2">
        <f t="shared" si="15"/>
        <v>7.0000000006984919E-2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11031.98</v>
      </c>
      <c r="D717" s="1">
        <f>'PR-RAS'!E724</f>
        <v>24821.439999999999</v>
      </c>
      <c r="E717" s="1">
        <v>0</v>
      </c>
      <c r="F717" s="1">
        <v>0</v>
      </c>
      <c r="G717" s="2">
        <f t="shared" si="14"/>
        <v>43443.199759999996</v>
      </c>
      <c r="H717" s="2">
        <f t="shared" si="15"/>
        <v>0.45999999999912689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882.88</v>
      </c>
      <c r="E726" s="1">
        <v>0</v>
      </c>
      <c r="F726" s="1">
        <v>0</v>
      </c>
      <c r="G726" s="2">
        <f t="shared" si="14"/>
        <v>2880.3959999999997</v>
      </c>
      <c r="H726" s="2">
        <f t="shared" si="15"/>
        <v>0.31999999999982265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34973.39</v>
      </c>
      <c r="D727" s="1">
        <f>'PR-RAS'!E734</f>
        <v>40818.75</v>
      </c>
      <c r="E727" s="1">
        <v>0</v>
      </c>
      <c r="F727" s="1">
        <v>0</v>
      </c>
      <c r="G727" s="2">
        <f t="shared" si="14"/>
        <v>84659.506139999998</v>
      </c>
      <c r="H727" s="2">
        <f t="shared" si="15"/>
        <v>0.63999999999941792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177.19</v>
      </c>
      <c r="D729" s="1">
        <f>'PR-RAS'!E736</f>
        <v>87.6</v>
      </c>
      <c r="E729" s="1">
        <v>0</v>
      </c>
      <c r="F729" s="1">
        <v>0</v>
      </c>
      <c r="G729" s="2">
        <f t="shared" si="14"/>
        <v>256.53992</v>
      </c>
      <c r="H729" s="2">
        <f t="shared" si="15"/>
        <v>0.59000000000000341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305.69</v>
      </c>
      <c r="D731" s="1">
        <f>'PR-RAS'!E738</f>
        <v>0</v>
      </c>
      <c r="E731" s="1">
        <v>0</v>
      </c>
      <c r="F731" s="1">
        <v>0</v>
      </c>
      <c r="G731" s="2">
        <f t="shared" si="14"/>
        <v>223.15369999999999</v>
      </c>
      <c r="H731" s="2">
        <f t="shared" si="15"/>
        <v>0.31000000000000227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2870.89</v>
      </c>
      <c r="D737" s="1">
        <f>'PR-RAS'!E744</f>
        <v>3105</v>
      </c>
      <c r="E737" s="1">
        <v>0</v>
      </c>
      <c r="F737" s="1">
        <v>0</v>
      </c>
      <c r="G737" s="2">
        <f t="shared" si="28"/>
        <v>6683.5350399999998</v>
      </c>
      <c r="H737" s="2">
        <f t="shared" si="29"/>
        <v>0.11000000000012733</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3247.33</v>
      </c>
      <c r="D843" s="1">
        <f>'PR-RAS'!E850</f>
        <v>2697.07</v>
      </c>
      <c r="E843" s="1">
        <v>0</v>
      </c>
      <c r="F843" s="1">
        <v>0</v>
      </c>
      <c r="G843" s="2">
        <f t="shared" si="34"/>
        <v>7276.1177400000006</v>
      </c>
      <c r="H843" s="2">
        <f t="shared" si="35"/>
        <v>0.40000000000009095</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259286.78</v>
      </c>
      <c r="D1582" s="6"/>
      <c r="E1582" s="6">
        <v>0</v>
      </c>
      <c r="F1582" s="6">
        <v>0</v>
      </c>
      <c r="G1582" s="7">
        <f t="shared" ref="G1582:G1686" si="70">B1582/1000*C1582</f>
        <v>259.28678000000002</v>
      </c>
      <c r="H1582" s="7">
        <f t="shared" ref="H1582:H1686" si="71">ABS(C1582-ROUND(C1582,0))</f>
        <v>0.22000000000116415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1900259.2100000002</v>
      </c>
      <c r="D1583" s="1">
        <v>0</v>
      </c>
      <c r="E1583" s="1">
        <v>0</v>
      </c>
      <c r="F1583" s="1">
        <v>0</v>
      </c>
      <c r="G1583" s="2">
        <f t="shared" si="70"/>
        <v>3800.5184200000003</v>
      </c>
      <c r="H1583" s="2">
        <f t="shared" si="71"/>
        <v>0.21000000019557774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1579579.57</v>
      </c>
      <c r="D1585" s="1">
        <v>0</v>
      </c>
      <c r="E1585" s="1">
        <v>0</v>
      </c>
      <c r="F1585" s="1">
        <v>0</v>
      </c>
      <c r="G1585" s="2">
        <f t="shared" si="70"/>
        <v>6318.3182800000004</v>
      </c>
      <c r="H1585" s="2">
        <f t="shared" si="71"/>
        <v>0.42999999993480742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1156887.1000000001</v>
      </c>
      <c r="D1586" s="1">
        <v>0</v>
      </c>
      <c r="E1586" s="1">
        <v>0</v>
      </c>
      <c r="F1586" s="1">
        <v>0</v>
      </c>
      <c r="G1586" s="2">
        <f t="shared" si="70"/>
        <v>5784.4355000000005</v>
      </c>
      <c r="H1586" s="2">
        <f t="shared" si="71"/>
        <v>0.10000000009313226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311855.38</v>
      </c>
      <c r="D1587" s="1">
        <v>0</v>
      </c>
      <c r="E1587" s="1">
        <v>0</v>
      </c>
      <c r="F1587" s="1">
        <v>0</v>
      </c>
      <c r="G1587" s="2">
        <f t="shared" si="70"/>
        <v>1871.13228</v>
      </c>
      <c r="H1587" s="2">
        <f t="shared" si="71"/>
        <v>0.38000000000465661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663.68</v>
      </c>
      <c r="D1588" s="1">
        <v>0</v>
      </c>
      <c r="E1588" s="1">
        <v>0</v>
      </c>
      <c r="F1588" s="1">
        <v>0</v>
      </c>
      <c r="G1588" s="2">
        <f t="shared" si="70"/>
        <v>4.6457600000000001</v>
      </c>
      <c r="H1588" s="2">
        <f t="shared" si="71"/>
        <v>0.32000000000005002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2597.0700000000002</v>
      </c>
      <c r="D1591" s="1">
        <v>0</v>
      </c>
      <c r="E1591" s="1">
        <v>0</v>
      </c>
      <c r="F1591" s="1">
        <v>0</v>
      </c>
      <c r="G1591" s="2">
        <f t="shared" si="70"/>
        <v>25.970700000000001</v>
      </c>
      <c r="H1591" s="2">
        <f t="shared" si="71"/>
        <v>7.0000000000163709E-2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107576.34</v>
      </c>
      <c r="D1593" s="1">
        <v>0</v>
      </c>
      <c r="E1593" s="1">
        <v>0</v>
      </c>
      <c r="F1593" s="1">
        <v>0</v>
      </c>
      <c r="G1593" s="2">
        <f t="shared" si="70"/>
        <v>1290.91608</v>
      </c>
      <c r="H1593" s="2">
        <f t="shared" si="71"/>
        <v>0.33999999999650754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320272.58</v>
      </c>
      <c r="D1594" s="1">
        <v>0</v>
      </c>
      <c r="E1594" s="1">
        <v>0</v>
      </c>
      <c r="F1594" s="1">
        <v>0</v>
      </c>
      <c r="G1594" s="2">
        <f t="shared" si="70"/>
        <v>4163.5435399999997</v>
      </c>
      <c r="H1594" s="2">
        <f t="shared" si="71"/>
        <v>0.41999999998370185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407.06</v>
      </c>
      <c r="D1601" s="1">
        <v>0</v>
      </c>
      <c r="E1601" s="1">
        <v>0</v>
      </c>
      <c r="F1601" s="1">
        <v>0</v>
      </c>
      <c r="G1601" s="2">
        <f>B1601/1000*C1601</f>
        <v>8.1411999999999995</v>
      </c>
      <c r="H1601" s="2">
        <f>ABS(C1601-ROUND(C1601,0))</f>
        <v>6.0000000000002274E-2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1948112.24</v>
      </c>
      <c r="D1602" s="1">
        <v>0</v>
      </c>
      <c r="E1602" s="1">
        <v>0</v>
      </c>
      <c r="F1602" s="1">
        <v>0</v>
      </c>
      <c r="G1602" s="2">
        <f t="shared" si="70"/>
        <v>40910.357040000003</v>
      </c>
      <c r="H1602" s="2">
        <f t="shared" si="71"/>
        <v>0.23999999999068677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1565473.18</v>
      </c>
      <c r="D1604" s="1">
        <v>0</v>
      </c>
      <c r="E1604" s="1">
        <v>0</v>
      </c>
      <c r="F1604" s="1">
        <v>0</v>
      </c>
      <c r="G1604" s="2">
        <f t="shared" si="70"/>
        <v>36005.883139999998</v>
      </c>
      <c r="H1604" s="2">
        <f t="shared" si="71"/>
        <v>0.17999999993480742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1142314.97</v>
      </c>
      <c r="D1605" s="1">
        <v>0</v>
      </c>
      <c r="E1605" s="1">
        <v>0</v>
      </c>
      <c r="F1605" s="1">
        <v>0</v>
      </c>
      <c r="G1605" s="2">
        <f t="shared" si="70"/>
        <v>27415.559280000001</v>
      </c>
      <c r="H1605" s="2">
        <f t="shared" si="71"/>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313596.79999999999</v>
      </c>
      <c r="D1606" s="1">
        <v>0</v>
      </c>
      <c r="E1606" s="1">
        <v>0</v>
      </c>
      <c r="F1606" s="1">
        <v>0</v>
      </c>
      <c r="G1606" s="2">
        <f t="shared" si="70"/>
        <v>7839.92</v>
      </c>
      <c r="H1606" s="2">
        <f t="shared" si="71"/>
        <v>0.20000000001164153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829.63</v>
      </c>
      <c r="D1607" s="1">
        <v>0</v>
      </c>
      <c r="E1607" s="1">
        <v>0</v>
      </c>
      <c r="F1607" s="1">
        <v>0</v>
      </c>
      <c r="G1607" s="2">
        <f t="shared" si="70"/>
        <v>21.57038</v>
      </c>
      <c r="H1607" s="2">
        <f t="shared" si="71"/>
        <v>0.37000000000000455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2119.6</v>
      </c>
      <c r="D1610" s="1">
        <v>0</v>
      </c>
      <c r="E1610" s="1">
        <v>0</v>
      </c>
      <c r="F1610" s="1">
        <v>0</v>
      </c>
      <c r="G1610" s="2">
        <f t="shared" si="70"/>
        <v>61.468400000000003</v>
      </c>
      <c r="H1610" s="2">
        <f t="shared" si="71"/>
        <v>0.40000000000009095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106612.18</v>
      </c>
      <c r="D1612" s="1">
        <v>0</v>
      </c>
      <c r="E1612" s="1">
        <v>0</v>
      </c>
      <c r="F1612" s="1">
        <v>0</v>
      </c>
      <c r="G1612" s="2">
        <f t="shared" si="70"/>
        <v>3304.9775799999998</v>
      </c>
      <c r="H1612" s="2">
        <f t="shared" si="71"/>
        <v>0.17999999999301508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372876.79</v>
      </c>
      <c r="D1613" s="1">
        <v>0</v>
      </c>
      <c r="E1613" s="1">
        <v>0</v>
      </c>
      <c r="F1613" s="1">
        <v>0</v>
      </c>
      <c r="G1613" s="2">
        <f t="shared" si="70"/>
        <v>11932.057279999999</v>
      </c>
      <c r="H1613" s="2">
        <f t="shared" si="71"/>
        <v>0.21000000002095476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9762.27</v>
      </c>
      <c r="D1620" s="1">
        <v>0</v>
      </c>
      <c r="E1620" s="1">
        <v>0</v>
      </c>
      <c r="F1620" s="1">
        <v>0</v>
      </c>
      <c r="G1620" s="2">
        <f>B1620/1000*C1620</f>
        <v>380.72853000000003</v>
      </c>
      <c r="H1620" s="2">
        <f>ABS(C1620-ROUND(C1620,0))</f>
        <v>0.27000000000043656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211433.75000000023</v>
      </c>
      <c r="D1621" s="1">
        <v>0</v>
      </c>
      <c r="E1621" s="1">
        <v>0</v>
      </c>
      <c r="F1621" s="1">
        <v>0</v>
      </c>
      <c r="G1621" s="2">
        <f t="shared" si="70"/>
        <v>8457.3500000000095</v>
      </c>
      <c r="H1621" s="2">
        <f t="shared" si="71"/>
        <v>0.24999999976716936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211433.75</v>
      </c>
      <c r="D1681" s="1">
        <v>0</v>
      </c>
      <c r="E1681" s="1">
        <v>0</v>
      </c>
      <c r="F1681" s="1">
        <v>0</v>
      </c>
      <c r="G1681" s="2">
        <f t="shared" si="70"/>
        <v>21143.375</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403.6</v>
      </c>
      <c r="D1682" s="1">
        <v>0</v>
      </c>
      <c r="E1682" s="1">
        <v>0</v>
      </c>
      <c r="F1682" s="1">
        <v>0</v>
      </c>
      <c r="G1682" s="2">
        <f t="shared" si="70"/>
        <v>40.763600000000004</v>
      </c>
      <c r="H1682" s="2">
        <f t="shared" si="71"/>
        <v>0.39999999999997726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208084.6</v>
      </c>
      <c r="D1683" s="1">
        <v>0</v>
      </c>
      <c r="E1683" s="1">
        <v>0</v>
      </c>
      <c r="F1683" s="1">
        <v>0</v>
      </c>
      <c r="G1683" s="2">
        <f t="shared" si="70"/>
        <v>21224.629199999999</v>
      </c>
      <c r="H1683" s="2">
        <f t="shared" si="71"/>
        <v>0.39999999999417923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2945.55</v>
      </c>
      <c r="D1686" s="13">
        <v>0</v>
      </c>
      <c r="E1686" s="13">
        <v>0</v>
      </c>
      <c r="F1686" s="13">
        <v>0</v>
      </c>
      <c r="G1686" s="14">
        <f t="shared" si="70"/>
        <v>309.28275000000002</v>
      </c>
      <c r="H1686" s="14">
        <f t="shared" si="71"/>
        <v>0.4499999999998181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13650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1214655.3499999996</v>
      </c>
      <c r="I16" s="298">
        <f>'PR-RAS'!E6</f>
        <v>1809101.1199999999</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1203043.1399999999</v>
      </c>
      <c r="I17" s="298">
        <f>'PR-RAS'!E152</f>
        <v>1634173.3099999998</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52409.62999999983</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101674.51999999999</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259286.78</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211433.75000000023</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211433.75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18" zoomScaleNormal="100" workbookViewId="0">
      <selection activeCell="A744" sqref="A74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1214655.3499999996</v>
      </c>
      <c r="E6" s="59">
        <f>E7+E43+E49+E82+E106+E125+E134+E140</f>
        <v>1809101.1199999999</v>
      </c>
      <c r="F6" s="44">
        <f t="shared" ref="F6:F132" si="0">IF(D6&lt;&gt;0,IF(E6/D6&gt;=100,"&gt;&gt;100",E6/D6*100),"-")</f>
        <v>148.93946006988733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1099542.97</v>
      </c>
      <c r="E49" s="59">
        <f>E50+E53+E58+E61+E64+E68+E71+E74+E77</f>
        <v>1318383.94</v>
      </c>
      <c r="F49" s="44">
        <f t="shared" si="0"/>
        <v>119.90290293066037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1080489.78</v>
      </c>
      <c r="E68" s="59">
        <f t="shared" si="11"/>
        <v>1252562.01</v>
      </c>
      <c r="F68" s="44">
        <f t="shared" si="0"/>
        <v>115.92539172374217</v>
      </c>
    </row>
    <row r="69" spans="1:6" ht="12.75" customHeight="1" x14ac:dyDescent="0.2">
      <c r="A69" s="62" t="s">
        <v>189</v>
      </c>
      <c r="B69" s="63" t="s">
        <v>190</v>
      </c>
      <c r="C69" s="267" t="s">
        <v>189</v>
      </c>
      <c r="D69" s="193">
        <v>1080489.78</v>
      </c>
      <c r="E69" s="193">
        <v>1221898.4099999999</v>
      </c>
      <c r="F69" s="44">
        <f t="shared" si="0"/>
        <v>113.08745650514157</v>
      </c>
    </row>
    <row r="70" spans="1:6" ht="24" x14ac:dyDescent="0.2">
      <c r="A70" s="62" t="s">
        <v>191</v>
      </c>
      <c r="B70" s="63" t="s">
        <v>192</v>
      </c>
      <c r="C70" s="267" t="s">
        <v>191</v>
      </c>
      <c r="D70" s="193">
        <v>0</v>
      </c>
      <c r="E70" s="193">
        <v>30663.599999999999</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19053.189999999999</v>
      </c>
      <c r="E74" s="59">
        <f t="shared" si="13"/>
        <v>65821.929999999993</v>
      </c>
      <c r="F74" s="44">
        <f t="shared" si="0"/>
        <v>345.46409288943215</v>
      </c>
    </row>
    <row r="75" spans="1:6" ht="12.75" customHeight="1" x14ac:dyDescent="0.2">
      <c r="A75" s="62" t="s">
        <v>201</v>
      </c>
      <c r="B75" s="64" t="s">
        <v>202</v>
      </c>
      <c r="C75" s="267" t="s">
        <v>201</v>
      </c>
      <c r="D75" s="193">
        <v>19053.189999999999</v>
      </c>
      <c r="E75" s="193">
        <v>0</v>
      </c>
      <c r="F75" s="44">
        <f t="shared" si="0"/>
        <v>0</v>
      </c>
    </row>
    <row r="76" spans="1:6" ht="12.75" customHeight="1" x14ac:dyDescent="0.2">
      <c r="A76" s="62" t="s">
        <v>203</v>
      </c>
      <c r="B76" s="64" t="s">
        <v>204</v>
      </c>
      <c r="C76" s="267" t="s">
        <v>203</v>
      </c>
      <c r="D76" s="193">
        <v>0</v>
      </c>
      <c r="E76" s="193">
        <v>65821.929999999993</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35.39</v>
      </c>
      <c r="E82" s="59">
        <f t="shared" si="15"/>
        <v>13.84</v>
      </c>
      <c r="F82" s="44">
        <f t="shared" si="0"/>
        <v>39.107092398982765</v>
      </c>
    </row>
    <row r="83" spans="1:6" ht="12.75" customHeight="1" x14ac:dyDescent="0.2">
      <c r="A83" s="62">
        <v>641</v>
      </c>
      <c r="B83" s="63" t="s">
        <v>217</v>
      </c>
      <c r="C83" s="267" t="s">
        <v>218</v>
      </c>
      <c r="D83" s="59">
        <f t="shared" ref="D83:E83" si="16">SUM(D84:D90)</f>
        <v>35.39</v>
      </c>
      <c r="E83" s="59">
        <f t="shared" si="16"/>
        <v>13.84</v>
      </c>
      <c r="F83" s="44">
        <f t="shared" si="0"/>
        <v>39.107092398982765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35.39</v>
      </c>
      <c r="E85" s="193">
        <v>13.84</v>
      </c>
      <c r="F85" s="44">
        <f t="shared" si="0"/>
        <v>39.107092398982765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27368.16</v>
      </c>
      <c r="E106" s="59">
        <f>E107+E112+E120+E124</f>
        <v>24901.439999999999</v>
      </c>
      <c r="F106" s="44">
        <f t="shared" si="0"/>
        <v>90.986898644263988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27368.16</v>
      </c>
      <c r="E112" s="59">
        <f t="shared" si="20"/>
        <v>24901.439999999999</v>
      </c>
      <c r="F112" s="44">
        <f t="shared" si="0"/>
        <v>90.986898644263988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27368.16</v>
      </c>
      <c r="E117" s="193">
        <v>24901.439999999999</v>
      </c>
      <c r="F117" s="44">
        <f t="shared" si="0"/>
        <v>90.986898644263988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11804.42</v>
      </c>
      <c r="E125" s="59">
        <f t="shared" si="22"/>
        <v>12057.64</v>
      </c>
      <c r="F125" s="44">
        <f t="shared" si="0"/>
        <v>102.14512868908426</v>
      </c>
    </row>
    <row r="126" spans="1:6" ht="12.75" customHeight="1" x14ac:dyDescent="0.2">
      <c r="A126" s="62">
        <v>661</v>
      </c>
      <c r="B126" s="64" t="s">
        <v>303</v>
      </c>
      <c r="C126" s="267" t="s">
        <v>304</v>
      </c>
      <c r="D126" s="59">
        <f t="shared" ref="D126:E126" si="23">SUM(D127:D128)</f>
        <v>11687.6</v>
      </c>
      <c r="E126" s="59">
        <f t="shared" si="23"/>
        <v>11787.64</v>
      </c>
      <c r="F126" s="44">
        <f t="shared" si="0"/>
        <v>100.85594989561586</v>
      </c>
    </row>
    <row r="127" spans="1:6" ht="12.75" customHeight="1" x14ac:dyDescent="0.2">
      <c r="A127" s="62">
        <v>6614</v>
      </c>
      <c r="B127" s="64" t="s">
        <v>305</v>
      </c>
      <c r="C127" s="267" t="s">
        <v>306</v>
      </c>
      <c r="D127" s="193">
        <v>107.6</v>
      </c>
      <c r="E127" s="193">
        <v>228</v>
      </c>
      <c r="F127" s="44">
        <f t="shared" si="0"/>
        <v>211.89591078066914</v>
      </c>
    </row>
    <row r="128" spans="1:6" ht="12.75" customHeight="1" x14ac:dyDescent="0.2">
      <c r="A128" s="62">
        <v>6615</v>
      </c>
      <c r="B128" s="64" t="s">
        <v>307</v>
      </c>
      <c r="C128" s="267" t="s">
        <v>308</v>
      </c>
      <c r="D128" s="193">
        <v>11580</v>
      </c>
      <c r="E128" s="193">
        <v>11559.64</v>
      </c>
      <c r="F128" s="44">
        <f t="shared" si="0"/>
        <v>99.824179620034542</v>
      </c>
    </row>
    <row r="129" spans="1:6" ht="36" x14ac:dyDescent="0.2">
      <c r="A129" s="62">
        <v>663</v>
      </c>
      <c r="B129" s="181" t="s">
        <v>309</v>
      </c>
      <c r="C129" s="267" t="s">
        <v>310</v>
      </c>
      <c r="D129" s="59">
        <f t="shared" ref="D129:E129" si="24">SUM(D130:D133)</f>
        <v>116.82</v>
      </c>
      <c r="E129" s="59">
        <f t="shared" si="24"/>
        <v>270</v>
      </c>
      <c r="F129" s="44">
        <f t="shared" si="0"/>
        <v>231.12480739599386</v>
      </c>
    </row>
    <row r="130" spans="1:6" ht="12.75" customHeight="1" x14ac:dyDescent="0.2">
      <c r="A130" s="62">
        <v>6631</v>
      </c>
      <c r="B130" s="64" t="s">
        <v>311</v>
      </c>
      <c r="C130" s="267" t="s">
        <v>312</v>
      </c>
      <c r="D130" s="193">
        <v>0</v>
      </c>
      <c r="E130" s="193">
        <v>270</v>
      </c>
      <c r="F130" s="44" t="str">
        <f t="shared" si="0"/>
        <v>-</v>
      </c>
    </row>
    <row r="131" spans="1:6" ht="12.75" customHeight="1" x14ac:dyDescent="0.2">
      <c r="A131" s="62">
        <v>6632</v>
      </c>
      <c r="B131" s="181" t="s">
        <v>313</v>
      </c>
      <c r="C131" s="267" t="s">
        <v>314</v>
      </c>
      <c r="D131" s="193">
        <v>116.82</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75904.41</v>
      </c>
      <c r="E134" s="59">
        <f t="shared" si="25"/>
        <v>453744.26</v>
      </c>
      <c r="F134" s="44">
        <f t="shared" ref="F134:F229" si="26">IF(D134&lt;&gt;0,IF(E134/D134&gt;=100,"&gt;&gt;100",E134/D134*100),"-")</f>
        <v>597.78379148194415</v>
      </c>
    </row>
    <row r="135" spans="1:6" ht="24" x14ac:dyDescent="0.2">
      <c r="A135" s="62">
        <v>671</v>
      </c>
      <c r="B135" s="181" t="s">
        <v>321</v>
      </c>
      <c r="C135" s="267" t="s">
        <v>322</v>
      </c>
      <c r="D135" s="59">
        <f t="shared" ref="D135:E135" si="27">SUM(D136:D138)</f>
        <v>75904.41</v>
      </c>
      <c r="E135" s="59">
        <f t="shared" si="27"/>
        <v>453744.26</v>
      </c>
      <c r="F135" s="44">
        <f t="shared" si="26"/>
        <v>597.78379148194415</v>
      </c>
    </row>
    <row r="136" spans="1:6" ht="12.75" customHeight="1" x14ac:dyDescent="0.2">
      <c r="A136" s="62">
        <v>6711</v>
      </c>
      <c r="B136" s="64" t="s">
        <v>323</v>
      </c>
      <c r="C136" s="267" t="s">
        <v>324</v>
      </c>
      <c r="D136" s="193">
        <v>75904.41</v>
      </c>
      <c r="E136" s="193">
        <v>175305.9</v>
      </c>
      <c r="F136" s="44">
        <f t="shared" si="26"/>
        <v>230.95614602629806</v>
      </c>
    </row>
    <row r="137" spans="1:6" ht="24" x14ac:dyDescent="0.2">
      <c r="A137" s="62">
        <v>6712</v>
      </c>
      <c r="B137" s="181" t="s">
        <v>325</v>
      </c>
      <c r="C137" s="267" t="s">
        <v>326</v>
      </c>
      <c r="D137" s="193">
        <v>0</v>
      </c>
      <c r="E137" s="193">
        <v>278438.36</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1203043.1399999999</v>
      </c>
      <c r="E152" s="59">
        <f>E153+E164+E202+E221+E230+E262+E273</f>
        <v>1634173.3099999998</v>
      </c>
      <c r="F152" s="44">
        <f t="shared" si="26"/>
        <v>135.83663425403017</v>
      </c>
    </row>
    <row r="153" spans="1:6" ht="12.75" customHeight="1" x14ac:dyDescent="0.2">
      <c r="A153" s="62">
        <v>31</v>
      </c>
      <c r="B153" s="63" t="s">
        <v>356</v>
      </c>
      <c r="C153" s="267" t="s">
        <v>35</v>
      </c>
      <c r="D153" s="59">
        <f t="shared" ref="D153:E153" si="30">D154+D159+D160</f>
        <v>993704.33</v>
      </c>
      <c r="E153" s="59">
        <f t="shared" si="30"/>
        <v>1311173.79</v>
      </c>
      <c r="F153" s="44">
        <f t="shared" si="26"/>
        <v>131.94808057241735</v>
      </c>
    </row>
    <row r="154" spans="1:6" ht="12.75" customHeight="1" x14ac:dyDescent="0.2">
      <c r="A154" s="62">
        <v>311</v>
      </c>
      <c r="B154" s="63" t="s">
        <v>357</v>
      </c>
      <c r="C154" s="267" t="s">
        <v>358</v>
      </c>
      <c r="D154" s="59">
        <f t="shared" ref="D154:E154" si="31">SUM(D155:D158)</f>
        <v>815318.73</v>
      </c>
      <c r="E154" s="59">
        <f t="shared" si="31"/>
        <v>1090812.7000000002</v>
      </c>
      <c r="F154" s="44">
        <f t="shared" si="26"/>
        <v>133.78972662629744</v>
      </c>
    </row>
    <row r="155" spans="1:6" ht="12.75" customHeight="1" x14ac:dyDescent="0.2">
      <c r="A155" s="62">
        <v>3111</v>
      </c>
      <c r="B155" s="63" t="s">
        <v>359</v>
      </c>
      <c r="C155" s="267" t="s">
        <v>360</v>
      </c>
      <c r="D155" s="193">
        <v>797984.99</v>
      </c>
      <c r="E155" s="193">
        <v>1066228.23</v>
      </c>
      <c r="F155" s="44">
        <f t="shared" si="26"/>
        <v>133.6150733862801</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13741.51</v>
      </c>
      <c r="E157" s="193">
        <v>17728.599999999999</v>
      </c>
      <c r="F157" s="44">
        <f t="shared" si="26"/>
        <v>129.01493358444597</v>
      </c>
    </row>
    <row r="158" spans="1:6" ht="12.75" customHeight="1" x14ac:dyDescent="0.2">
      <c r="A158" s="62">
        <v>3114</v>
      </c>
      <c r="B158" s="64" t="s">
        <v>365</v>
      </c>
      <c r="C158" s="267" t="s">
        <v>366</v>
      </c>
      <c r="D158" s="193">
        <v>3592.23</v>
      </c>
      <c r="E158" s="193">
        <v>6855.87</v>
      </c>
      <c r="F158" s="44">
        <f t="shared" si="26"/>
        <v>190.85275720095873</v>
      </c>
    </row>
    <row r="159" spans="1:6" ht="12.75" customHeight="1" x14ac:dyDescent="0.2">
      <c r="A159" s="62">
        <v>312</v>
      </c>
      <c r="B159" s="64" t="s">
        <v>367</v>
      </c>
      <c r="C159" s="267" t="s">
        <v>368</v>
      </c>
      <c r="D159" s="193">
        <v>51328.27</v>
      </c>
      <c r="E159" s="193">
        <v>47998.48</v>
      </c>
      <c r="F159" s="44">
        <f t="shared" si="26"/>
        <v>93.512756225760214</v>
      </c>
    </row>
    <row r="160" spans="1:6" ht="12.75" customHeight="1" x14ac:dyDescent="0.2">
      <c r="A160" s="62">
        <v>313</v>
      </c>
      <c r="B160" s="64" t="s">
        <v>369</v>
      </c>
      <c r="C160" s="267" t="s">
        <v>370</v>
      </c>
      <c r="D160" s="59">
        <f t="shared" ref="D160:E160" si="32">SUM(D161:D163)</f>
        <v>127057.33</v>
      </c>
      <c r="E160" s="59">
        <f t="shared" si="32"/>
        <v>172362.61</v>
      </c>
      <c r="F160" s="44">
        <f t="shared" si="26"/>
        <v>135.65735247230521</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127057.33</v>
      </c>
      <c r="E162" s="193">
        <v>172362.61</v>
      </c>
      <c r="F162" s="44">
        <f t="shared" si="26"/>
        <v>135.65735247230521</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204193.01</v>
      </c>
      <c r="E164" s="59">
        <f>E165+E170+E178+E188+E189+E194</f>
        <v>318674.61</v>
      </c>
      <c r="F164" s="44">
        <f t="shared" si="26"/>
        <v>156.06538637145314</v>
      </c>
    </row>
    <row r="165" spans="1:6" ht="12.75" customHeight="1" x14ac:dyDescent="0.2">
      <c r="A165" s="62">
        <v>321</v>
      </c>
      <c r="B165" s="63" t="s">
        <v>379</v>
      </c>
      <c r="C165" s="267" t="s">
        <v>380</v>
      </c>
      <c r="D165" s="59">
        <f t="shared" ref="D165:E165" si="33">SUM(D166:D169)</f>
        <v>41921.039999999994</v>
      </c>
      <c r="E165" s="59">
        <f t="shared" si="33"/>
        <v>48029.03</v>
      </c>
      <c r="F165" s="44">
        <f t="shared" si="26"/>
        <v>114.57022535700452</v>
      </c>
    </row>
    <row r="166" spans="1:6" ht="12.75" customHeight="1" x14ac:dyDescent="0.2">
      <c r="A166" s="62">
        <v>3211</v>
      </c>
      <c r="B166" s="63" t="s">
        <v>381</v>
      </c>
      <c r="C166" s="267" t="s">
        <v>382</v>
      </c>
      <c r="D166" s="193">
        <v>5497.45</v>
      </c>
      <c r="E166" s="193">
        <v>6072</v>
      </c>
      <c r="F166" s="44">
        <f t="shared" si="26"/>
        <v>110.45120919699134</v>
      </c>
    </row>
    <row r="167" spans="1:6" ht="12.75" customHeight="1" x14ac:dyDescent="0.2">
      <c r="A167" s="62">
        <v>3212</v>
      </c>
      <c r="B167" s="63" t="s">
        <v>383</v>
      </c>
      <c r="C167" s="267" t="s">
        <v>384</v>
      </c>
      <c r="D167" s="193">
        <v>34973.39</v>
      </c>
      <c r="E167" s="193">
        <v>40818.75</v>
      </c>
      <c r="F167" s="44">
        <f t="shared" si="26"/>
        <v>116.71373578597898</v>
      </c>
    </row>
    <row r="168" spans="1:6" ht="12.75" customHeight="1" x14ac:dyDescent="0.2">
      <c r="A168" s="62">
        <v>3213</v>
      </c>
      <c r="B168" s="63" t="s">
        <v>385</v>
      </c>
      <c r="C168" s="267" t="s">
        <v>386</v>
      </c>
      <c r="D168" s="193">
        <v>620.20000000000005</v>
      </c>
      <c r="E168" s="193">
        <v>346.28</v>
      </c>
      <c r="F168" s="44">
        <f t="shared" si="26"/>
        <v>55.833602063850364</v>
      </c>
    </row>
    <row r="169" spans="1:6" ht="12.75" customHeight="1" x14ac:dyDescent="0.2">
      <c r="A169" s="62">
        <v>3214</v>
      </c>
      <c r="B169" s="63" t="s">
        <v>387</v>
      </c>
      <c r="C169" s="267" t="s">
        <v>388</v>
      </c>
      <c r="D169" s="193">
        <v>830</v>
      </c>
      <c r="E169" s="193">
        <v>792</v>
      </c>
      <c r="F169" s="44">
        <f t="shared" si="26"/>
        <v>95.421686746987959</v>
      </c>
    </row>
    <row r="170" spans="1:6" ht="12.75" customHeight="1" x14ac:dyDescent="0.2">
      <c r="A170" s="62">
        <v>322</v>
      </c>
      <c r="B170" s="63" t="s">
        <v>389</v>
      </c>
      <c r="C170" s="267" t="s">
        <v>390</v>
      </c>
      <c r="D170" s="59">
        <f t="shared" ref="D170:E170" si="34">SUM(D171:D177)</f>
        <v>124000.1</v>
      </c>
      <c r="E170" s="59">
        <f t="shared" si="34"/>
        <v>146177.93999999997</v>
      </c>
      <c r="F170" s="44">
        <f t="shared" si="26"/>
        <v>117.88534041504803</v>
      </c>
    </row>
    <row r="171" spans="1:6" ht="12.75" customHeight="1" x14ac:dyDescent="0.2">
      <c r="A171" s="62">
        <v>3221</v>
      </c>
      <c r="B171" s="63" t="s">
        <v>391</v>
      </c>
      <c r="C171" s="267" t="s">
        <v>392</v>
      </c>
      <c r="D171" s="193">
        <v>8339.52</v>
      </c>
      <c r="E171" s="193">
        <v>12388.75</v>
      </c>
      <c r="F171" s="44">
        <f t="shared" si="26"/>
        <v>148.55471298108282</v>
      </c>
    </row>
    <row r="172" spans="1:6" ht="12.75" customHeight="1" x14ac:dyDescent="0.2">
      <c r="A172" s="62">
        <v>3222</v>
      </c>
      <c r="B172" s="63" t="s">
        <v>393</v>
      </c>
      <c r="C172" s="267" t="s">
        <v>394</v>
      </c>
      <c r="D172" s="193">
        <v>81824</v>
      </c>
      <c r="E172" s="193">
        <v>96059.81</v>
      </c>
      <c r="F172" s="44">
        <f t="shared" si="26"/>
        <v>117.39808613609699</v>
      </c>
    </row>
    <row r="173" spans="1:6" ht="12.75" customHeight="1" x14ac:dyDescent="0.2">
      <c r="A173" s="62">
        <v>3223</v>
      </c>
      <c r="B173" s="64" t="s">
        <v>395</v>
      </c>
      <c r="C173" s="267" t="s">
        <v>396</v>
      </c>
      <c r="D173" s="193">
        <v>29098.29</v>
      </c>
      <c r="E173" s="193">
        <v>26778.02</v>
      </c>
      <c r="F173" s="44">
        <f t="shared" si="26"/>
        <v>92.026095004208159</v>
      </c>
    </row>
    <row r="174" spans="1:6" ht="12.75" customHeight="1" x14ac:dyDescent="0.2">
      <c r="A174" s="62">
        <v>3224</v>
      </c>
      <c r="B174" s="64" t="s">
        <v>397</v>
      </c>
      <c r="C174" s="267" t="s">
        <v>398</v>
      </c>
      <c r="D174" s="193">
        <v>1532.58</v>
      </c>
      <c r="E174" s="193">
        <v>3055.68</v>
      </c>
      <c r="F174" s="44">
        <f t="shared" si="26"/>
        <v>199.38143522687233</v>
      </c>
    </row>
    <row r="175" spans="1:6" ht="12.75" customHeight="1" x14ac:dyDescent="0.2">
      <c r="A175" s="62">
        <v>3225</v>
      </c>
      <c r="B175" s="64" t="s">
        <v>399</v>
      </c>
      <c r="C175" s="267" t="s">
        <v>400</v>
      </c>
      <c r="D175" s="193">
        <v>2666.61</v>
      </c>
      <c r="E175" s="193">
        <v>7895.68</v>
      </c>
      <c r="F175" s="44">
        <f t="shared" si="26"/>
        <v>296.09429200370505</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539.1</v>
      </c>
      <c r="E177" s="193">
        <v>0</v>
      </c>
      <c r="F177" s="44">
        <f t="shared" si="26"/>
        <v>0</v>
      </c>
    </row>
    <row r="178" spans="1:6" ht="12.75" customHeight="1" x14ac:dyDescent="0.2">
      <c r="A178" s="62">
        <v>323</v>
      </c>
      <c r="B178" s="64" t="s">
        <v>405</v>
      </c>
      <c r="C178" s="267" t="s">
        <v>406</v>
      </c>
      <c r="D178" s="59">
        <f t="shared" ref="D178:E178" si="35">SUM(D179:D187)</f>
        <v>31467.120000000003</v>
      </c>
      <c r="E178" s="59">
        <f t="shared" si="35"/>
        <v>114119.81</v>
      </c>
      <c r="F178" s="44">
        <f t="shared" si="26"/>
        <v>362.66366289638199</v>
      </c>
    </row>
    <row r="179" spans="1:6" ht="12.75" customHeight="1" x14ac:dyDescent="0.2">
      <c r="A179" s="62">
        <v>3231</v>
      </c>
      <c r="B179" s="64" t="s">
        <v>407</v>
      </c>
      <c r="C179" s="267" t="s">
        <v>408</v>
      </c>
      <c r="D179" s="193">
        <v>910.49</v>
      </c>
      <c r="E179" s="193">
        <v>1285.3699999999999</v>
      </c>
      <c r="F179" s="44">
        <f t="shared" si="26"/>
        <v>141.17343408494324</v>
      </c>
    </row>
    <row r="180" spans="1:6" ht="12.75" customHeight="1" x14ac:dyDescent="0.2">
      <c r="A180" s="62">
        <v>3232</v>
      </c>
      <c r="B180" s="64" t="s">
        <v>409</v>
      </c>
      <c r="C180" s="267" t="s">
        <v>410</v>
      </c>
      <c r="D180" s="193">
        <v>3812.34</v>
      </c>
      <c r="E180" s="193">
        <v>19755.66</v>
      </c>
      <c r="F180" s="44">
        <f t="shared" si="26"/>
        <v>518.20299343710167</v>
      </c>
    </row>
    <row r="181" spans="1:6" ht="12.75" customHeight="1" x14ac:dyDescent="0.2">
      <c r="A181" s="62">
        <v>3233</v>
      </c>
      <c r="B181" s="64" t="s">
        <v>411</v>
      </c>
      <c r="C181" s="267" t="s">
        <v>412</v>
      </c>
      <c r="D181" s="193">
        <v>29.2</v>
      </c>
      <c r="E181" s="193">
        <v>773.8</v>
      </c>
      <c r="F181" s="44">
        <f t="shared" si="26"/>
        <v>2650</v>
      </c>
    </row>
    <row r="182" spans="1:6" ht="12.75" customHeight="1" x14ac:dyDescent="0.2">
      <c r="A182" s="62">
        <v>3234</v>
      </c>
      <c r="B182" s="64" t="s">
        <v>413</v>
      </c>
      <c r="C182" s="267" t="s">
        <v>414</v>
      </c>
      <c r="D182" s="193">
        <v>4037.07</v>
      </c>
      <c r="E182" s="193">
        <v>4802.92</v>
      </c>
      <c r="F182" s="44">
        <f t="shared" si="26"/>
        <v>118.9704414340103</v>
      </c>
    </row>
    <row r="183" spans="1:6" ht="12.75" customHeight="1" x14ac:dyDescent="0.2">
      <c r="A183" s="62">
        <v>3235</v>
      </c>
      <c r="B183" s="63" t="s">
        <v>415</v>
      </c>
      <c r="C183" s="267" t="s">
        <v>416</v>
      </c>
      <c r="D183" s="193">
        <v>0</v>
      </c>
      <c r="E183" s="193">
        <v>270</v>
      </c>
      <c r="F183" s="44" t="str">
        <f t="shared" si="26"/>
        <v>-</v>
      </c>
    </row>
    <row r="184" spans="1:6" ht="12.75" customHeight="1" x14ac:dyDescent="0.2">
      <c r="A184" s="62">
        <v>3236</v>
      </c>
      <c r="B184" s="63" t="s">
        <v>417</v>
      </c>
      <c r="C184" s="267" t="s">
        <v>418</v>
      </c>
      <c r="D184" s="193">
        <v>834.43</v>
      </c>
      <c r="E184" s="193">
        <v>1587.2</v>
      </c>
      <c r="F184" s="44">
        <f t="shared" si="26"/>
        <v>190.21367879870093</v>
      </c>
    </row>
    <row r="185" spans="1:6" ht="12.75" customHeight="1" x14ac:dyDescent="0.2">
      <c r="A185" s="62">
        <v>3237</v>
      </c>
      <c r="B185" s="63" t="s">
        <v>419</v>
      </c>
      <c r="C185" s="267" t="s">
        <v>420</v>
      </c>
      <c r="D185" s="193">
        <v>305.69</v>
      </c>
      <c r="E185" s="193">
        <v>77775</v>
      </c>
      <c r="F185" s="44" t="str">
        <f t="shared" si="26"/>
        <v>&gt;&gt;100</v>
      </c>
    </row>
    <row r="186" spans="1:6" ht="12.75" customHeight="1" x14ac:dyDescent="0.2">
      <c r="A186" s="62">
        <v>3238</v>
      </c>
      <c r="B186" s="63" t="s">
        <v>421</v>
      </c>
      <c r="C186" s="267" t="s">
        <v>422</v>
      </c>
      <c r="D186" s="193">
        <v>668.58</v>
      </c>
      <c r="E186" s="193">
        <v>1268.05</v>
      </c>
      <c r="F186" s="44">
        <f t="shared" si="26"/>
        <v>189.66316671153785</v>
      </c>
    </row>
    <row r="187" spans="1:6" ht="12.75" customHeight="1" x14ac:dyDescent="0.2">
      <c r="A187" s="62">
        <v>3239</v>
      </c>
      <c r="B187" s="63" t="s">
        <v>423</v>
      </c>
      <c r="C187" s="267" t="s">
        <v>424</v>
      </c>
      <c r="D187" s="193">
        <v>20869.32</v>
      </c>
      <c r="E187" s="193">
        <v>6601.81</v>
      </c>
      <c r="F187" s="44">
        <f t="shared" si="26"/>
        <v>31.634044616690915</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6804.75</v>
      </c>
      <c r="E194" s="59">
        <f t="shared" si="36"/>
        <v>10347.83</v>
      </c>
      <c r="F194" s="44">
        <f t="shared" si="26"/>
        <v>152.06774679451854</v>
      </c>
    </row>
    <row r="195" spans="1:6" ht="12.75" customHeight="1" x14ac:dyDescent="0.2">
      <c r="A195" s="62">
        <v>3291</v>
      </c>
      <c r="B195" s="182" t="s">
        <v>439</v>
      </c>
      <c r="C195" s="267" t="s">
        <v>440</v>
      </c>
      <c r="D195" s="193">
        <v>120.01</v>
      </c>
      <c r="E195" s="193">
        <v>80.02</v>
      </c>
      <c r="F195" s="44">
        <f t="shared" si="26"/>
        <v>66.677776851929011</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2870.89</v>
      </c>
      <c r="E199" s="193">
        <v>3105</v>
      </c>
      <c r="F199" s="44">
        <f t="shared" si="26"/>
        <v>108.15461407438112</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3705.76</v>
      </c>
      <c r="E201" s="193">
        <v>7037.81</v>
      </c>
      <c r="F201" s="44">
        <f t="shared" si="26"/>
        <v>189.91542895384484</v>
      </c>
    </row>
    <row r="202" spans="1:6" ht="12.75" customHeight="1" x14ac:dyDescent="0.2">
      <c r="A202" s="62">
        <v>34</v>
      </c>
      <c r="B202" s="182" t="s">
        <v>453</v>
      </c>
      <c r="C202" s="267" t="s">
        <v>454</v>
      </c>
      <c r="D202" s="59">
        <f t="shared" ref="D202:E202" si="37">D203+D208+D216</f>
        <v>772.54000000000008</v>
      </c>
      <c r="E202" s="59">
        <f t="shared" si="37"/>
        <v>663.68</v>
      </c>
      <c r="F202" s="44">
        <f t="shared" si="26"/>
        <v>85.908820255261858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772.54000000000008</v>
      </c>
      <c r="E216" s="59">
        <f t="shared" si="40"/>
        <v>663.68</v>
      </c>
      <c r="F216" s="44">
        <f t="shared" si="26"/>
        <v>85.908820255261858</v>
      </c>
    </row>
    <row r="217" spans="1:6" ht="12.75" customHeight="1" x14ac:dyDescent="0.2">
      <c r="A217" s="62">
        <v>3431</v>
      </c>
      <c r="B217" s="181" t="s">
        <v>483</v>
      </c>
      <c r="C217" s="267" t="s">
        <v>484</v>
      </c>
      <c r="D217" s="193">
        <v>770.07</v>
      </c>
      <c r="E217" s="193">
        <v>660.88</v>
      </c>
      <c r="F217" s="44">
        <f t="shared" si="26"/>
        <v>85.820769540431385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2.4700000000000002</v>
      </c>
      <c r="E219" s="193">
        <v>2.8</v>
      </c>
      <c r="F219" s="44">
        <f t="shared" si="26"/>
        <v>113.36032388663966</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3247.33</v>
      </c>
      <c r="E262" s="59">
        <f t="shared" si="55"/>
        <v>2697.07</v>
      </c>
      <c r="F262" s="44">
        <f t="shared" ref="F262:F268" si="56">IF(D262&lt;&gt;0,IF(E262/D262&gt;=100,"&gt;&gt;100",E262/D262*100),"-")</f>
        <v>83.055002109425288</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3247.33</v>
      </c>
      <c r="E269" s="59">
        <f t="shared" si="58"/>
        <v>2697.07</v>
      </c>
      <c r="F269" s="44">
        <f t="shared" ref="F269:F272" si="59">IF(D269&lt;&gt;0,IF(E269/D269&gt;=100,"&gt;&gt;100",E269/D269*100),"-")</f>
        <v>83.055002109425288</v>
      </c>
    </row>
    <row r="270" spans="1:6" ht="12.75" customHeight="1" x14ac:dyDescent="0.2">
      <c r="A270" s="62">
        <v>3721</v>
      </c>
      <c r="B270" s="64" t="s">
        <v>580</v>
      </c>
      <c r="C270" s="267" t="s">
        <v>581</v>
      </c>
      <c r="D270" s="193">
        <v>3247.33</v>
      </c>
      <c r="E270" s="193">
        <v>2697.07</v>
      </c>
      <c r="F270" s="44">
        <f t="shared" si="59"/>
        <v>83.055002109425288</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1125.93</v>
      </c>
      <c r="E273" s="59">
        <f t="shared" si="60"/>
        <v>964.16</v>
      </c>
      <c r="F273" s="44">
        <f t="shared" ref="F273:F277" si="61">IF(D273&lt;&gt;0,IF(E273/D273&gt;=100,"&gt;&gt;100",E273/D273*100),"-")</f>
        <v>85.632321725151655</v>
      </c>
    </row>
    <row r="274" spans="1:6" ht="12.75" customHeight="1" x14ac:dyDescent="0.2">
      <c r="A274" s="62">
        <v>381</v>
      </c>
      <c r="B274" s="63" t="s">
        <v>588</v>
      </c>
      <c r="C274" s="267" t="s">
        <v>589</v>
      </c>
      <c r="D274" s="59">
        <f t="shared" ref="D274:E274" si="62">SUM(D275:D277)</f>
        <v>1125.93</v>
      </c>
      <c r="E274" s="59">
        <f t="shared" si="62"/>
        <v>964.16</v>
      </c>
      <c r="F274" s="44">
        <f t="shared" si="61"/>
        <v>85.632321725151655</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1125.93</v>
      </c>
      <c r="E276" s="193">
        <v>964.16</v>
      </c>
      <c r="F276" s="44">
        <f t="shared" si="61"/>
        <v>85.632321725151655</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1203043.1399999999</v>
      </c>
      <c r="E299" s="59">
        <f>E152-E297+E298</f>
        <v>1634173.3099999998</v>
      </c>
      <c r="F299" s="44">
        <f t="shared" si="68"/>
        <v>135.83663425403017</v>
      </c>
    </row>
    <row r="300" spans="1:6" ht="12.75" customHeight="1" x14ac:dyDescent="0.2">
      <c r="A300" s="62" t="s">
        <v>629</v>
      </c>
      <c r="B300" s="63" t="s">
        <v>640</v>
      </c>
      <c r="C300" s="267" t="s">
        <v>641</v>
      </c>
      <c r="D300" s="59">
        <f>IF(D6&gt;=D299,D6-D299,0)</f>
        <v>11612.20999999973</v>
      </c>
      <c r="E300" s="59">
        <f>IF(E6&gt;=E299,E6-E299,0)</f>
        <v>174927.81000000006</v>
      </c>
      <c r="F300" s="44">
        <f t="shared" si="68"/>
        <v>1506.4127328045577</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44083.56</v>
      </c>
      <c r="E302" s="193">
        <v>39674.1</v>
      </c>
      <c r="F302" s="44">
        <f t="shared" si="68"/>
        <v>89.997495665050636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1930.68</v>
      </c>
      <c r="E304" s="193">
        <v>430762.42</v>
      </c>
      <c r="F304" s="44" t="str">
        <f t="shared" si="68"/>
        <v>&gt;&gt;100</v>
      </c>
    </row>
    <row r="305" spans="1:6" ht="12" x14ac:dyDescent="0.2">
      <c r="A305" s="62">
        <v>9661</v>
      </c>
      <c r="B305" s="228" t="s">
        <v>650</v>
      </c>
      <c r="C305" s="267" t="s">
        <v>651</v>
      </c>
      <c r="D305" s="193">
        <v>1196</v>
      </c>
      <c r="E305" s="193">
        <v>1080</v>
      </c>
      <c r="F305" s="44">
        <f t="shared" si="68"/>
        <v>90.3010033444816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96.3</v>
      </c>
      <c r="E308" s="59">
        <f t="shared" si="71"/>
        <v>96.3</v>
      </c>
      <c r="F308" s="44">
        <f t="shared" ref="F308:F428" si="72">IF(D308&lt;&gt;0,IF(E308/D308&gt;=100,"&gt;&gt;100",E308/D308*100),"-")</f>
        <v>100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96.3</v>
      </c>
      <c r="E321" s="59">
        <f t="shared" si="76"/>
        <v>96.3</v>
      </c>
      <c r="F321" s="44">
        <f t="shared" si="72"/>
        <v>100</v>
      </c>
    </row>
    <row r="322" spans="1:6" ht="12.75" customHeight="1" x14ac:dyDescent="0.2">
      <c r="A322" s="62">
        <v>721</v>
      </c>
      <c r="B322" s="63" t="s">
        <v>683</v>
      </c>
      <c r="C322" s="267" t="s">
        <v>684</v>
      </c>
      <c r="D322" s="59">
        <f t="shared" ref="D322:E322" si="77">SUM(D323:D326)</f>
        <v>96.3</v>
      </c>
      <c r="E322" s="59">
        <f t="shared" si="77"/>
        <v>96.3</v>
      </c>
      <c r="F322" s="44">
        <f t="shared" si="72"/>
        <v>100</v>
      </c>
    </row>
    <row r="323" spans="1:6" ht="12.75" customHeight="1" x14ac:dyDescent="0.2">
      <c r="A323" s="62">
        <v>7211</v>
      </c>
      <c r="B323" s="63" t="s">
        <v>685</v>
      </c>
      <c r="C323" s="267" t="s">
        <v>686</v>
      </c>
      <c r="D323" s="193">
        <v>96.3</v>
      </c>
      <c r="E323" s="193">
        <v>96.3</v>
      </c>
      <c r="F323" s="44">
        <f t="shared" si="72"/>
        <v>100</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3382.4399999999996</v>
      </c>
      <c r="E360" s="59">
        <f t="shared" si="86"/>
        <v>251447.6</v>
      </c>
      <c r="F360" s="44">
        <f t="shared" si="72"/>
        <v>7433.9116141010636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3382.4399999999996</v>
      </c>
      <c r="E373" s="59">
        <f t="shared" si="90"/>
        <v>8890.91</v>
      </c>
      <c r="F373" s="44">
        <f t="shared" si="72"/>
        <v>262.85492129941701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3162.45</v>
      </c>
      <c r="E379" s="59">
        <f t="shared" si="92"/>
        <v>8749.84</v>
      </c>
      <c r="F379" s="44">
        <f t="shared" si="72"/>
        <v>276.67915698271912</v>
      </c>
    </row>
    <row r="380" spans="1:6" ht="12.75" customHeight="1" x14ac:dyDescent="0.2">
      <c r="A380" s="62">
        <v>4221</v>
      </c>
      <c r="B380" s="63" t="s">
        <v>695</v>
      </c>
      <c r="C380" s="267" t="s">
        <v>787</v>
      </c>
      <c r="D380" s="193">
        <v>0</v>
      </c>
      <c r="E380" s="193">
        <v>5440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1771.84</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580</v>
      </c>
      <c r="F385" s="44" t="str">
        <f t="shared" si="72"/>
        <v>-</v>
      </c>
    </row>
    <row r="386" spans="1:6" ht="12.75" customHeight="1" x14ac:dyDescent="0.2">
      <c r="A386" s="62">
        <v>4227</v>
      </c>
      <c r="B386" s="182" t="s">
        <v>707</v>
      </c>
      <c r="C386" s="267" t="s">
        <v>794</v>
      </c>
      <c r="D386" s="193">
        <v>3162.45</v>
      </c>
      <c r="E386" s="193">
        <v>958</v>
      </c>
      <c r="F386" s="44">
        <f t="shared" si="72"/>
        <v>30.292969058799351</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219.99</v>
      </c>
      <c r="E393" s="59">
        <f t="shared" si="94"/>
        <v>141.07</v>
      </c>
      <c r="F393" s="44">
        <f t="shared" si="72"/>
        <v>64.125642074639757</v>
      </c>
    </row>
    <row r="394" spans="1:6" ht="12.75" customHeight="1" x14ac:dyDescent="0.2">
      <c r="A394" s="62">
        <v>4241</v>
      </c>
      <c r="B394" s="63" t="s">
        <v>804</v>
      </c>
      <c r="C394" s="267" t="s">
        <v>805</v>
      </c>
      <c r="D394" s="193">
        <v>219.99</v>
      </c>
      <c r="E394" s="193">
        <v>141.07</v>
      </c>
      <c r="F394" s="44">
        <f t="shared" si="72"/>
        <v>64.125642074639757</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242556.69</v>
      </c>
      <c r="F412" s="44" t="str">
        <f t="shared" si="72"/>
        <v>-</v>
      </c>
    </row>
    <row r="413" spans="1:6" ht="12.75" customHeight="1" x14ac:dyDescent="0.2">
      <c r="A413" s="62">
        <v>451</v>
      </c>
      <c r="B413" s="63" t="s">
        <v>832</v>
      </c>
      <c r="C413" s="267" t="s">
        <v>833</v>
      </c>
      <c r="D413" s="193">
        <v>0</v>
      </c>
      <c r="E413" s="193">
        <v>242556.69</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3286.1399999999994</v>
      </c>
      <c r="E418" s="59">
        <f t="shared" si="102"/>
        <v>251351.30000000002</v>
      </c>
      <c r="F418" s="44">
        <f t="shared" si="72"/>
        <v>7648.8311514421202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64925.13</v>
      </c>
      <c r="F420" s="44" t="str">
        <f t="shared" si="72"/>
        <v>-</v>
      </c>
    </row>
    <row r="421" spans="1:6" ht="12.75" customHeight="1" x14ac:dyDescent="0.2">
      <c r="A421" s="62">
        <v>97</v>
      </c>
      <c r="B421" s="228" t="s">
        <v>848</v>
      </c>
      <c r="C421" s="267" t="s">
        <v>849</v>
      </c>
      <c r="D421" s="193">
        <v>1856.06</v>
      </c>
      <c r="E421" s="193">
        <v>4931.74</v>
      </c>
      <c r="F421" s="44">
        <f t="shared" si="72"/>
        <v>265.71016023188906</v>
      </c>
    </row>
    <row r="422" spans="1:6" ht="12.75" customHeight="1" x14ac:dyDescent="0.2">
      <c r="A422" s="62" t="s">
        <v>629</v>
      </c>
      <c r="B422" s="63" t="s">
        <v>850</v>
      </c>
      <c r="C422" s="267" t="s">
        <v>851</v>
      </c>
      <c r="D422" s="59">
        <f>D6+D308</f>
        <v>1214751.6499999997</v>
      </c>
      <c r="E422" s="59">
        <f>E6+E308</f>
        <v>1809197.42</v>
      </c>
      <c r="F422" s="44">
        <f t="shared" si="72"/>
        <v>148.93558037151053</v>
      </c>
    </row>
    <row r="423" spans="1:6" ht="12.75" customHeight="1" x14ac:dyDescent="0.2">
      <c r="A423" s="62" t="s">
        <v>629</v>
      </c>
      <c r="B423" s="63" t="s">
        <v>852</v>
      </c>
      <c r="C423" s="267" t="s">
        <v>853</v>
      </c>
      <c r="D423" s="59">
        <f t="shared" ref="D423:E423" si="103">D299+D360</f>
        <v>1206425.5799999998</v>
      </c>
      <c r="E423" s="59">
        <f t="shared" si="103"/>
        <v>1885620.91</v>
      </c>
      <c r="F423" s="44">
        <f t="shared" si="72"/>
        <v>156.29815392342726</v>
      </c>
    </row>
    <row r="424" spans="1:6" ht="12.75" customHeight="1" x14ac:dyDescent="0.2">
      <c r="A424" s="62" t="s">
        <v>629</v>
      </c>
      <c r="B424" s="63" t="s">
        <v>854</v>
      </c>
      <c r="C424" s="267" t="s">
        <v>855</v>
      </c>
      <c r="D424" s="59">
        <f t="shared" ref="D424:E424" si="104">IF(D422&gt;=D423,D422-D423,0)</f>
        <v>8326.0699999998324</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76423.489999999991</v>
      </c>
      <c r="F425" s="44" t="str">
        <f t="shared" si="72"/>
        <v>-</v>
      </c>
    </row>
    <row r="426" spans="1:6" ht="12.75" customHeight="1" x14ac:dyDescent="0.2">
      <c r="A426" s="271" t="s">
        <v>858</v>
      </c>
      <c r="B426" s="182" t="s">
        <v>859</v>
      </c>
      <c r="C426" s="272" t="s">
        <v>860</v>
      </c>
      <c r="D426" s="59">
        <f t="shared" ref="D426:E426" si="106">IF(D302-D303+D419-D420&gt;=0,D302-D303+D419-D420,0)</f>
        <v>44083.56</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25251.03</v>
      </c>
      <c r="F427" s="44" t="str">
        <f t="shared" si="72"/>
        <v>-</v>
      </c>
    </row>
    <row r="428" spans="1:6" ht="24" x14ac:dyDescent="0.2">
      <c r="A428" s="269" t="s">
        <v>863</v>
      </c>
      <c r="B428" s="263" t="s">
        <v>864</v>
      </c>
      <c r="C428" s="270" t="s">
        <v>865</v>
      </c>
      <c r="D428" s="80">
        <f t="shared" ref="D428:E428" si="108">D304+D421</f>
        <v>3786.74</v>
      </c>
      <c r="E428" s="80">
        <f t="shared" si="108"/>
        <v>435694.16</v>
      </c>
      <c r="F428" s="60" t="str">
        <f t="shared" si="72"/>
        <v>&gt;&gt;100</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318">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1214751.6499999997</v>
      </c>
      <c r="E643" s="59">
        <f>E422+E430</f>
        <v>1809197.42</v>
      </c>
      <c r="F643" s="44">
        <f t="shared" si="109"/>
        <v>148.93558037151053</v>
      </c>
    </row>
    <row r="644" spans="1:6" ht="12.75" customHeight="1" x14ac:dyDescent="0.2">
      <c r="A644" s="62" t="s">
        <v>629</v>
      </c>
      <c r="B644" s="63" t="s">
        <v>1285</v>
      </c>
      <c r="C644" s="267" t="s">
        <v>1286</v>
      </c>
      <c r="D644" s="59">
        <f>D423+D535</f>
        <v>1206425.5799999998</v>
      </c>
      <c r="E644" s="59">
        <f>E423+E535</f>
        <v>1885620.91</v>
      </c>
      <c r="F644" s="44">
        <f t="shared" si="109"/>
        <v>156.29815392342726</v>
      </c>
    </row>
    <row r="645" spans="1:6" ht="12.75" customHeight="1" x14ac:dyDescent="0.2">
      <c r="A645" s="62" t="s">
        <v>629</v>
      </c>
      <c r="B645" s="63" t="s">
        <v>1287</v>
      </c>
      <c r="C645" s="267" t="s">
        <v>1288</v>
      </c>
      <c r="D645" s="59">
        <f t="shared" ref="D645:E645" si="163">IF(D643&gt;=D644,D643-D644,0)</f>
        <v>8326.0699999998324</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76423.489999999991</v>
      </c>
      <c r="F646" s="44" t="str">
        <f t="shared" si="109"/>
        <v>-</v>
      </c>
    </row>
    <row r="647" spans="1:6" ht="24" x14ac:dyDescent="0.2">
      <c r="A647" s="271" t="s">
        <v>1291</v>
      </c>
      <c r="B647" s="63" t="s">
        <v>1292</v>
      </c>
      <c r="C647" s="272" t="s">
        <v>1291</v>
      </c>
      <c r="D647" s="59">
        <f>IF(D426-D427+D641-D642&gt;=0,D426-D427+D641-D642,0)</f>
        <v>44083.56</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25251.03</v>
      </c>
      <c r="F648" s="44" t="str">
        <f t="shared" si="109"/>
        <v>-</v>
      </c>
    </row>
    <row r="649" spans="1:6" ht="24" x14ac:dyDescent="0.2">
      <c r="A649" s="62" t="s">
        <v>629</v>
      </c>
      <c r="B649" s="63" t="s">
        <v>1295</v>
      </c>
      <c r="C649" s="267" t="s">
        <v>1296</v>
      </c>
      <c r="D649" s="59">
        <f t="shared" ref="D649:E649" si="165">IF(D645+D647-D646-D648&gt;=0,D645+D647-D646-D648,0)</f>
        <v>52409.62999999983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101674.51999999999</v>
      </c>
      <c r="F650" s="44" t="str">
        <f t="shared" si="109"/>
        <v>-</v>
      </c>
    </row>
    <row r="651" spans="1:6" ht="24" x14ac:dyDescent="0.2">
      <c r="A651" s="269" t="s">
        <v>1299</v>
      </c>
      <c r="B651" s="183" t="s">
        <v>1300</v>
      </c>
      <c r="C651" s="270" t="s">
        <v>1299</v>
      </c>
      <c r="D651" s="195">
        <v>163315.82999999999</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77977.460000000006</v>
      </c>
      <c r="E653" s="193">
        <v>67054.67</v>
      </c>
      <c r="F653" s="44">
        <f t="shared" ref="F653:F740" si="167">IF(D653&lt;&gt;0,IF(E653/D653&gt;=100,"&gt;&gt;100",E653/D653*100),"-")</f>
        <v>85.992375232535139</v>
      </c>
    </row>
    <row r="654" spans="1:6" ht="12.75" customHeight="1" x14ac:dyDescent="0.2">
      <c r="A654" s="62" t="s">
        <v>1304</v>
      </c>
      <c r="B654" s="63" t="s">
        <v>1305</v>
      </c>
      <c r="C654" s="267" t="s">
        <v>1304</v>
      </c>
      <c r="D654" s="193">
        <v>321921.58</v>
      </c>
      <c r="E654" s="193">
        <v>781580.56</v>
      </c>
      <c r="F654" s="44">
        <f t="shared" si="167"/>
        <v>242.78601018297684</v>
      </c>
    </row>
    <row r="655" spans="1:6" ht="12.75" customHeight="1" x14ac:dyDescent="0.2">
      <c r="A655" s="62" t="s">
        <v>1306</v>
      </c>
      <c r="B655" s="63" t="s">
        <v>1307</v>
      </c>
      <c r="C655" s="267" t="s">
        <v>1306</v>
      </c>
      <c r="D655" s="193">
        <v>323103.46999999997</v>
      </c>
      <c r="E655" s="193">
        <v>783497.47</v>
      </c>
      <c r="F655" s="44">
        <f t="shared" si="167"/>
        <v>242.49119639600281</v>
      </c>
    </row>
    <row r="656" spans="1:6" ht="24" x14ac:dyDescent="0.2">
      <c r="A656" s="62">
        <v>11</v>
      </c>
      <c r="B656" s="63" t="s">
        <v>1308</v>
      </c>
      <c r="C656" s="267" t="s">
        <v>1309</v>
      </c>
      <c r="D656" s="59">
        <f t="shared" ref="D656:E656" si="168">+D653+D654-D655</f>
        <v>76795.570000000065</v>
      </c>
      <c r="E656" s="59">
        <f t="shared" si="168"/>
        <v>65137.760000000126</v>
      </c>
      <c r="F656" s="44">
        <f t="shared" si="167"/>
        <v>84.819684260433348</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79</v>
      </c>
      <c r="E658" s="273">
        <v>87</v>
      </c>
      <c r="F658" s="44">
        <f t="shared" si="167"/>
        <v>110.12658227848102</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75</v>
      </c>
      <c r="E660" s="273">
        <v>79</v>
      </c>
      <c r="F660" s="44">
        <f t="shared" si="167"/>
        <v>105.33333333333333</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1013205.47</v>
      </c>
      <c r="E683" s="191">
        <v>1137593.55</v>
      </c>
      <c r="F683" s="70">
        <f t="shared" si="167"/>
        <v>112.27668855755388</v>
      </c>
    </row>
    <row r="684" spans="1:6" ht="24" x14ac:dyDescent="0.2">
      <c r="A684" s="69">
        <v>63613</v>
      </c>
      <c r="B684" s="181" t="s">
        <v>1365</v>
      </c>
      <c r="C684" s="301" t="s">
        <v>1366</v>
      </c>
      <c r="D684" s="191">
        <v>67284.31</v>
      </c>
      <c r="E684" s="191">
        <v>84304.86</v>
      </c>
      <c r="F684" s="70">
        <f t="shared" si="167"/>
        <v>125.29646213210776</v>
      </c>
    </row>
    <row r="685" spans="1:6" ht="24" x14ac:dyDescent="0.2">
      <c r="A685" s="62">
        <v>63622</v>
      </c>
      <c r="B685" s="264" t="s">
        <v>1367</v>
      </c>
      <c r="C685" s="267" t="s">
        <v>1368</v>
      </c>
      <c r="D685" s="193">
        <v>0</v>
      </c>
      <c r="E685" s="193">
        <v>30663.599999999999</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19053.189999999999</v>
      </c>
      <c r="E703" s="191">
        <v>0</v>
      </c>
      <c r="F703" s="70">
        <f t="shared" si="167"/>
        <v>0</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65821.929999999993</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11031.98</v>
      </c>
      <c r="E724" s="191">
        <v>24821.439999999999</v>
      </c>
      <c r="F724" s="70">
        <f t="shared" si="167"/>
        <v>224.99533175368339</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2299.89</v>
      </c>
      <c r="E732" s="191">
        <v>0</v>
      </c>
      <c r="F732" s="70">
        <f t="shared" si="167"/>
        <v>0</v>
      </c>
    </row>
    <row r="733" spans="1:6" ht="12.75" customHeight="1" x14ac:dyDescent="0.2">
      <c r="A733" s="69">
        <v>31215</v>
      </c>
      <c r="B733" s="64" t="s">
        <v>1443</v>
      </c>
      <c r="C733" s="301" t="s">
        <v>1444</v>
      </c>
      <c r="D733" s="191">
        <v>2207.1999999999998</v>
      </c>
      <c r="E733" s="191">
        <v>882.88</v>
      </c>
      <c r="F733" s="70">
        <f t="shared" si="167"/>
        <v>40</v>
      </c>
    </row>
    <row r="734" spans="1:6" ht="12.75" customHeight="1" x14ac:dyDescent="0.2">
      <c r="A734" s="69">
        <v>32121</v>
      </c>
      <c r="B734" s="64" t="s">
        <v>1445</v>
      </c>
      <c r="C734" s="301" t="s">
        <v>1446</v>
      </c>
      <c r="D734" s="191">
        <v>34973.39</v>
      </c>
      <c r="E734" s="191">
        <v>40818.75</v>
      </c>
      <c r="F734" s="70">
        <f t="shared" si="167"/>
        <v>116.71373578597898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177.19</v>
      </c>
      <c r="E736" s="193">
        <v>87.6</v>
      </c>
      <c r="F736" s="44">
        <f t="shared" si="167"/>
        <v>49.438455894802189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305.69</v>
      </c>
      <c r="E738" s="193">
        <v>0</v>
      </c>
      <c r="F738" s="44">
        <f t="shared" si="167"/>
        <v>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2870.89</v>
      </c>
      <c r="E744" s="191">
        <v>3105</v>
      </c>
      <c r="F744" s="70">
        <f t="shared" si="170"/>
        <v>108.15461407438112</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3247.33</v>
      </c>
      <c r="E850" s="193">
        <v>2697.07</v>
      </c>
      <c r="F850" s="44">
        <f t="shared" si="169"/>
        <v>83.055002109425288</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259286.78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1900259.2100000002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1579579.57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1156887.1000000001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311855.38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663.68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2597.0700000000002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107576.34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320272.58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407.06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1948112.24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1565473.18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1142314.97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313596.79999999999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829.63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2119.6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106612.18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372876.79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9762.27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211433.75000000023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211433.75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403.6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208084.6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2945.55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13650</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Biserka Horvat</cp:lastModifiedBy>
  <cp:lastPrinted>2025-07-08T15:34:40Z</cp:lastPrinted>
  <dcterms:created xsi:type="dcterms:W3CDTF">2022-04-01T05:14:30Z</dcterms:created>
  <dcterms:modified xsi:type="dcterms:W3CDTF">2025-07-09T07:17:01Z</dcterms:modified>
</cp:coreProperties>
</file>